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725" yWindow="-15" windowWidth="2880" windowHeight="8700"/>
  </bookViews>
  <sheets>
    <sheet name="Sheet1" sheetId="1" r:id="rId1"/>
    <sheet name="Sheet2" sheetId="2" r:id="rId2"/>
    <sheet name="Sheet3" sheetId="3" r:id="rId3"/>
  </sheets>
  <definedNames>
    <definedName name="_GoBack" localSheetId="2">Sheet3!$A$2</definedName>
  </definedNames>
  <calcPr calcId="125725" concurrentCalc="0"/>
</workbook>
</file>

<file path=xl/calcChain.xml><?xml version="1.0" encoding="utf-8"?>
<calcChain xmlns="http://schemas.openxmlformats.org/spreadsheetml/2006/main">
  <c r="G511" i="1"/>
  <c r="G510"/>
  <c r="G509"/>
  <c r="G508"/>
  <c r="G506"/>
  <c r="G505"/>
  <c r="G504"/>
  <c r="G503"/>
  <c r="G502"/>
  <c r="G501"/>
  <c r="G500"/>
  <c r="G499"/>
  <c r="G497"/>
  <c r="G496"/>
  <c r="G495"/>
  <c r="G494"/>
  <c r="G493"/>
  <c r="G492"/>
  <c r="G491"/>
  <c r="G490"/>
  <c r="G489"/>
  <c r="G488"/>
  <c r="G487"/>
  <c r="G486"/>
  <c r="G485"/>
  <c r="G484"/>
  <c r="G482"/>
  <c r="G481"/>
  <c r="G480"/>
  <c r="G479"/>
  <c r="G478"/>
  <c r="G477"/>
  <c r="G476"/>
  <c r="G475"/>
  <c r="G473"/>
  <c r="G472"/>
  <c r="G471"/>
  <c r="G470"/>
  <c r="G469"/>
  <c r="G468"/>
  <c r="G466"/>
  <c r="G465"/>
  <c r="G464"/>
  <c r="G463"/>
  <c r="G462"/>
  <c r="G461"/>
  <c r="G460"/>
  <c r="G459"/>
  <c r="G458"/>
  <c r="G457"/>
  <c r="G456"/>
  <c r="G455"/>
  <c r="G454"/>
  <c r="G453"/>
  <c r="G452"/>
  <c r="G451"/>
  <c r="G450"/>
  <c r="G449"/>
  <c r="G448"/>
  <c r="G447"/>
  <c r="G446"/>
  <c r="G445"/>
  <c r="G444"/>
  <c r="G443"/>
  <c r="G442"/>
  <c r="G438"/>
  <c r="G437"/>
  <c r="G436"/>
  <c r="G434"/>
  <c r="G433"/>
  <c r="G432"/>
  <c r="G431"/>
  <c r="G429"/>
  <c r="G428"/>
  <c r="G426"/>
  <c r="G425"/>
  <c r="G424"/>
  <c r="G423"/>
  <c r="G422"/>
  <c r="G421"/>
  <c r="G420"/>
  <c r="G419"/>
  <c r="G418"/>
  <c r="G417"/>
  <c r="G416"/>
  <c r="G415"/>
  <c r="G414"/>
  <c r="G412"/>
  <c r="G411"/>
  <c r="G410"/>
  <c r="G409"/>
  <c r="G408"/>
  <c r="G407"/>
  <c r="G406"/>
  <c r="G405"/>
  <c r="G404"/>
  <c r="G403"/>
  <c r="G402"/>
  <c r="G401"/>
  <c r="G400"/>
  <c r="G399"/>
  <c r="G398"/>
  <c r="G397"/>
  <c r="G396"/>
  <c r="G395"/>
  <c r="G394"/>
  <c r="G393"/>
  <c r="G392"/>
  <c r="G391"/>
  <c r="G390"/>
  <c r="G389"/>
  <c r="G388"/>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7"/>
  <c r="G336"/>
  <c r="G335"/>
  <c r="G334"/>
  <c r="G333"/>
  <c r="G332"/>
  <c r="G331"/>
  <c r="G330"/>
  <c r="G329"/>
  <c r="G328"/>
  <c r="G327"/>
  <c r="G326"/>
  <c r="G325"/>
  <c r="G324"/>
  <c r="G323"/>
  <c r="G322"/>
  <c r="G321"/>
  <c r="G320"/>
  <c r="G319"/>
  <c r="G317"/>
  <c r="G316"/>
  <c r="G315"/>
  <c r="G314"/>
  <c r="G312"/>
  <c r="G311"/>
  <c r="G310"/>
  <c r="G309"/>
  <c r="G308"/>
  <c r="G307"/>
  <c r="G306"/>
  <c r="G305"/>
  <c r="G304"/>
  <c r="G303"/>
  <c r="G302"/>
  <c r="G301"/>
  <c r="G300"/>
  <c r="G299"/>
  <c r="G298"/>
  <c r="G297"/>
  <c r="G296"/>
  <c r="G292"/>
  <c r="G290"/>
  <c r="G288"/>
  <c r="G286"/>
  <c r="G284"/>
  <c r="G282"/>
  <c r="G279"/>
  <c r="G277"/>
  <c r="G275"/>
  <c r="G274"/>
  <c r="G272"/>
  <c r="G270"/>
  <c r="G268"/>
  <c r="G267"/>
  <c r="G265"/>
  <c r="G263"/>
  <c r="G261"/>
  <c r="G259"/>
  <c r="G257"/>
  <c r="G255"/>
  <c r="G253"/>
  <c r="G251"/>
  <c r="G249"/>
  <c r="G248"/>
  <c r="G246"/>
  <c r="G245"/>
  <c r="G243"/>
  <c r="G241"/>
  <c r="G239"/>
  <c r="G236"/>
  <c r="G234"/>
  <c r="G232"/>
  <c r="G230"/>
  <c r="G228"/>
  <c r="G226"/>
  <c r="G224"/>
  <c r="G222"/>
  <c r="G220"/>
  <c r="G218"/>
  <c r="G217"/>
  <c r="G216"/>
  <c r="G215"/>
  <c r="G214"/>
  <c r="G212"/>
  <c r="G210"/>
  <c r="G208"/>
  <c r="G206"/>
  <c r="G204"/>
  <c r="G201"/>
  <c r="G199"/>
  <c r="G197"/>
  <c r="G195"/>
  <c r="G193"/>
  <c r="G191"/>
  <c r="G188"/>
  <c r="G186"/>
  <c r="G184"/>
  <c r="G183"/>
  <c r="G181"/>
  <c r="G176"/>
  <c r="G175"/>
  <c r="G174"/>
  <c r="G172"/>
  <c r="G171"/>
  <c r="G169"/>
  <c r="G168"/>
  <c r="G167"/>
  <c r="G166"/>
  <c r="G165"/>
  <c r="G164"/>
  <c r="G163"/>
  <c r="G162"/>
  <c r="G161"/>
  <c r="G160"/>
  <c r="G159"/>
  <c r="G158"/>
  <c r="G157"/>
  <c r="G156"/>
  <c r="G155"/>
  <c r="G154"/>
  <c r="G153"/>
  <c r="G151"/>
  <c r="G150"/>
  <c r="G149"/>
  <c r="G148"/>
  <c r="G147"/>
  <c r="G146"/>
  <c r="G144"/>
  <c r="G143"/>
  <c r="G142"/>
  <c r="G141"/>
  <c r="G140"/>
  <c r="G139"/>
  <c r="G138"/>
  <c r="G137"/>
  <c r="G136"/>
  <c r="G135"/>
  <c r="G134"/>
  <c r="G133"/>
  <c r="G132"/>
  <c r="G131"/>
  <c r="G130"/>
  <c r="G129"/>
  <c r="G128"/>
  <c r="G127"/>
  <c r="G125"/>
  <c r="G124"/>
  <c r="G123"/>
  <c r="G122"/>
  <c r="G121"/>
  <c r="G120"/>
  <c r="G119"/>
  <c r="G118"/>
  <c r="G117"/>
  <c r="G116"/>
  <c r="G115"/>
  <c r="G114"/>
  <c r="G113"/>
  <c r="G112"/>
  <c r="G111"/>
  <c r="G110"/>
  <c r="G109"/>
  <c r="G108"/>
  <c r="G107"/>
  <c r="G105"/>
  <c r="G104"/>
  <c r="G103"/>
  <c r="G102"/>
  <c r="G101"/>
  <c r="G100"/>
  <c r="G99"/>
  <c r="G98"/>
  <c r="G97"/>
  <c r="G96"/>
  <c r="G95"/>
  <c r="G94"/>
  <c r="G93"/>
  <c r="G92"/>
  <c r="G91"/>
  <c r="G90"/>
  <c r="G89"/>
  <c r="G88"/>
  <c r="G87"/>
  <c r="G86"/>
  <c r="G85"/>
  <c r="G84"/>
  <c r="G83"/>
  <c r="G82"/>
  <c r="G81"/>
  <c r="G80"/>
  <c r="G79"/>
  <c r="G78"/>
  <c r="G77"/>
  <c r="G76"/>
  <c r="G75"/>
  <c r="G74"/>
  <c r="G73"/>
  <c r="G72"/>
  <c r="G71"/>
  <c r="G70"/>
  <c r="G68"/>
  <c r="G67"/>
  <c r="G66"/>
  <c r="G65"/>
  <c r="G64"/>
  <c r="G63"/>
  <c r="G62"/>
  <c r="G61"/>
  <c r="G60"/>
  <c r="G59"/>
  <c r="G58"/>
  <c r="G57"/>
  <c r="G56"/>
  <c r="G55"/>
  <c r="G54"/>
  <c r="G53"/>
  <c r="G52"/>
  <c r="G51"/>
  <c r="G50"/>
  <c r="G49"/>
  <c r="G48"/>
  <c r="G47"/>
  <c r="G46"/>
  <c r="G45"/>
  <c r="G44"/>
  <c r="G43"/>
  <c r="G42"/>
  <c r="G245" i="2"/>
  <c r="G200"/>
  <c r="G204"/>
  <c r="G203"/>
  <c r="G193"/>
  <c r="G118"/>
  <c r="G117"/>
  <c r="G116"/>
  <c r="G115"/>
  <c r="G114"/>
  <c r="G216"/>
  <c r="G142"/>
  <c r="G141"/>
  <c r="G140"/>
  <c r="G139"/>
  <c r="G138"/>
  <c r="G242"/>
  <c r="G88"/>
  <c r="G87"/>
  <c r="G244"/>
  <c r="G243"/>
  <c r="G241"/>
  <c r="G240"/>
  <c r="G239"/>
  <c r="G238"/>
  <c r="G237"/>
  <c r="G236"/>
  <c r="G235"/>
  <c r="G234"/>
  <c r="G233"/>
  <c r="G232"/>
  <c r="G231"/>
  <c r="G230"/>
  <c r="G229"/>
  <c r="G228"/>
  <c r="G227"/>
  <c r="G226"/>
  <c r="G225"/>
  <c r="G224"/>
  <c r="G223"/>
  <c r="G222"/>
  <c r="G221"/>
  <c r="G220"/>
  <c r="G219"/>
  <c r="G218"/>
  <c r="G217"/>
  <c r="G214"/>
  <c r="G213"/>
  <c r="G212"/>
  <c r="G211"/>
  <c r="G210"/>
  <c r="G209"/>
  <c r="G208"/>
  <c r="G207"/>
  <c r="G206"/>
  <c r="G205"/>
  <c r="G202"/>
  <c r="G201"/>
  <c r="G199"/>
  <c r="G198"/>
  <c r="G197"/>
  <c r="G196"/>
  <c r="G195"/>
  <c r="G194"/>
  <c r="G192"/>
  <c r="G191"/>
  <c r="G190"/>
  <c r="G189"/>
  <c r="G188"/>
  <c r="G187"/>
  <c r="G186"/>
  <c r="G185"/>
  <c r="G184"/>
  <c r="G183"/>
  <c r="G182"/>
  <c r="G181"/>
  <c r="G180"/>
  <c r="G178"/>
  <c r="G177"/>
  <c r="G176"/>
  <c r="G175"/>
  <c r="G174"/>
  <c r="G173"/>
  <c r="G172"/>
  <c r="G171"/>
  <c r="G170"/>
  <c r="G169"/>
  <c r="G168"/>
  <c r="G167"/>
  <c r="G166"/>
  <c r="G165"/>
  <c r="G164"/>
  <c r="G163"/>
  <c r="G162"/>
  <c r="G161"/>
  <c r="G160"/>
  <c r="G159"/>
  <c r="G158"/>
  <c r="G157"/>
  <c r="G155"/>
  <c r="G154"/>
  <c r="G153"/>
  <c r="G152"/>
  <c r="G151"/>
  <c r="G150"/>
  <c r="G149"/>
  <c r="G148"/>
  <c r="G147"/>
  <c r="G146"/>
  <c r="G145"/>
  <c r="G144"/>
  <c r="G143"/>
  <c r="G137"/>
  <c r="G136"/>
  <c r="G135"/>
  <c r="G134"/>
  <c r="G133"/>
  <c r="G132"/>
  <c r="G131"/>
  <c r="G130"/>
  <c r="G129"/>
  <c r="G128"/>
  <c r="G127"/>
  <c r="G126"/>
  <c r="G125"/>
  <c r="G124"/>
  <c r="G123"/>
  <c r="G122"/>
  <c r="G121"/>
  <c r="G120"/>
  <c r="G119"/>
  <c r="G113"/>
  <c r="G112"/>
  <c r="G111"/>
  <c r="G110"/>
  <c r="G109"/>
  <c r="G108"/>
  <c r="G107"/>
  <c r="G106"/>
  <c r="G105"/>
  <c r="G104"/>
  <c r="G103"/>
  <c r="G102"/>
  <c r="G101"/>
  <c r="G98"/>
  <c r="G97"/>
  <c r="G96"/>
  <c r="G95"/>
  <c r="G93"/>
  <c r="G92"/>
  <c r="G91"/>
  <c r="G90"/>
  <c r="G89"/>
  <c r="G86"/>
  <c r="G85"/>
  <c r="G84"/>
  <c r="G83"/>
  <c r="G82"/>
  <c r="G81"/>
  <c r="G80"/>
  <c r="G79"/>
  <c r="G78"/>
  <c r="G77"/>
  <c r="G76"/>
  <c r="G75"/>
  <c r="G74"/>
  <c r="G73"/>
  <c r="G72"/>
  <c r="G71"/>
  <c r="G70"/>
  <c r="G69"/>
  <c r="G68"/>
  <c r="G66"/>
  <c r="G65"/>
  <c r="G64"/>
  <c r="G63"/>
  <c r="G62"/>
  <c r="G61"/>
  <c r="G60"/>
  <c r="G59"/>
  <c r="G58"/>
  <c r="G57"/>
  <c r="G56"/>
  <c r="G55"/>
  <c r="G54"/>
  <c r="G53"/>
  <c r="G52"/>
  <c r="G51"/>
  <c r="G50"/>
  <c r="G49"/>
  <c r="G48"/>
  <c r="G47"/>
  <c r="G46"/>
  <c r="G45"/>
  <c r="G40"/>
  <c r="F246"/>
  <c r="G246"/>
</calcChain>
</file>

<file path=xl/sharedStrings.xml><?xml version="1.0" encoding="utf-8"?>
<sst xmlns="http://schemas.openxmlformats.org/spreadsheetml/2006/main" count="1620" uniqueCount="991">
  <si>
    <t>Price</t>
  </si>
  <si>
    <t>We will match any competitors price on identical items</t>
  </si>
  <si>
    <t>4/1</t>
  </si>
  <si>
    <t>2/1</t>
  </si>
  <si>
    <t>Billing address: 6377 Hwy 62 NE, Lanesville IN, 47136</t>
  </si>
  <si>
    <t>Pickup address: 6345 Dixie Rd SW, Mauckport IN, 47142</t>
  </si>
  <si>
    <t>PKG</t>
  </si>
  <si>
    <t>Duration</t>
  </si>
  <si>
    <t>1/1</t>
  </si>
  <si>
    <t>4s</t>
  </si>
  <si>
    <t>40s</t>
  </si>
  <si>
    <t>48s New Color Flames on the Water</t>
  </si>
  <si>
    <t>48s Colorful Salutes on the Water</t>
  </si>
  <si>
    <t>48s New Color Crossettes on the Water</t>
  </si>
  <si>
    <t>60s</t>
  </si>
  <si>
    <t>15s</t>
  </si>
  <si>
    <t>20s</t>
  </si>
  <si>
    <t>2.5" 36s Red White and Blue Peonies w Salute Finale</t>
  </si>
  <si>
    <t>30s</t>
  </si>
  <si>
    <t>2.5" 36s Titanium Salute w Silver Tail</t>
  </si>
  <si>
    <t>35s</t>
  </si>
  <si>
    <t>5s</t>
  </si>
  <si>
    <t>45s</t>
  </si>
  <si>
    <t>90S W Shape Red, White, &amp; Blue</t>
  </si>
  <si>
    <t>200'S Vertical Whistle Tail To Green Strobe</t>
  </si>
  <si>
    <t>49'S Fan - Gold Strobe W/ Purple Pistil</t>
  </si>
  <si>
    <t>100S - Blue Tail To White Strobe W/ Var Falling Leaves</t>
  </si>
  <si>
    <t>6/1</t>
  </si>
  <si>
    <t>100s Z shape P, P, G, Y, O, B, colored Crossettes</t>
  </si>
  <si>
    <t>25s Straight Assortment #1</t>
  </si>
  <si>
    <t>25s Straight Assortment #2</t>
  </si>
  <si>
    <t>100s Silver Comets to Report</t>
  </si>
  <si>
    <t>2.5" 36s Mixed Effects</t>
  </si>
  <si>
    <t>25s</t>
  </si>
  <si>
    <t>100s Z Silver Strobe Mine with Blue Tails To Blue &amp; Red Strobe Peony</t>
  </si>
  <si>
    <t>Shipping through Casabella Pyrotechnics is available on these 1.3g items.</t>
  </si>
  <si>
    <t>Current BATFE Federal Explosives Permit or qualified government letterhead is required for purchase</t>
  </si>
  <si>
    <t>24/4</t>
  </si>
  <si>
    <t>36/2</t>
  </si>
  <si>
    <t>18/2</t>
  </si>
  <si>
    <t>9/2</t>
  </si>
  <si>
    <t>9/1</t>
  </si>
  <si>
    <t>12/10</t>
  </si>
  <si>
    <t>6/6</t>
  </si>
  <si>
    <t>6/10</t>
  </si>
  <si>
    <t>36/1</t>
  </si>
  <si>
    <t>18/1</t>
  </si>
  <si>
    <t>24/1</t>
  </si>
  <si>
    <t>18/4</t>
  </si>
  <si>
    <t>9/4</t>
  </si>
  <si>
    <t>4/9</t>
  </si>
  <si>
    <t>5/6</t>
  </si>
  <si>
    <t>6/3</t>
  </si>
  <si>
    <t>50s</t>
  </si>
  <si>
    <t>3/3</t>
  </si>
  <si>
    <t>2/36</t>
  </si>
  <si>
    <t>72/1</t>
  </si>
  <si>
    <t>5" Red Strobe Blue Sky Girl</t>
  </si>
  <si>
    <t>5" Variegated to Willow to Variegated</t>
  </si>
  <si>
    <t>6" Hundred Dragons Dance</t>
  </si>
  <si>
    <t>6" Smiley Face w Crackling Crossette Outer Ring</t>
  </si>
  <si>
    <t>4" Willow to Dark to Variegated</t>
  </si>
  <si>
    <t>3" Cylinder, Red White and Blue w VERY HEAVY Salute</t>
  </si>
  <si>
    <t>60/1</t>
  </si>
  <si>
    <t>4" Pixie Dust Willow</t>
  </si>
  <si>
    <t>6" Pixie Dust Willow</t>
  </si>
  <si>
    <t>5" Pixie Dust Willow</t>
  </si>
  <si>
    <t>4" Pixie Dust Willow w Red Pistil</t>
  </si>
  <si>
    <t>96/1</t>
  </si>
  <si>
    <t>Individual Salute shells</t>
  </si>
  <si>
    <t>10/12</t>
  </si>
  <si>
    <t>6/5</t>
  </si>
  <si>
    <t>We accept Visa/Mastercard/Discover with a 2% processing fee. Checks accepted on a case by case basis.</t>
  </si>
  <si>
    <t>2.5" 36s Titanium Salute w Silver Tail 4 Sec</t>
  </si>
  <si>
    <t>3" Freedom Red Comet</t>
  </si>
  <si>
    <t>3" Freedom Gold Charcoal Crossette Comet</t>
  </si>
  <si>
    <t>3" Freedom Silver Glitter Crossette Comet</t>
  </si>
  <si>
    <t>6/12</t>
  </si>
  <si>
    <t>50/1</t>
  </si>
  <si>
    <t>4" Freedom Colorful Crossette Mine</t>
  </si>
  <si>
    <t>4" Freedom Red Crossette and Crackling Mine</t>
  </si>
  <si>
    <t>50/6</t>
  </si>
  <si>
    <t>Freedom Super Fountain Cracker VERY LOUD Full Case Only</t>
  </si>
  <si>
    <t>Freedom 2 Stage UFO Daytime Use  - Color Smoke Full Case Only</t>
  </si>
  <si>
    <t>Freedom 2 Stage UFO Night Use - Salute Head Full Case Only</t>
  </si>
  <si>
    <t>50/10</t>
  </si>
  <si>
    <t>Timed Chain Buckets 3 seconds per bucket - 10 per chain</t>
  </si>
  <si>
    <t>Finale Chain Buckets NO TIMERS - 10 per chain</t>
  </si>
  <si>
    <t>12/1</t>
  </si>
  <si>
    <t>18s</t>
  </si>
  <si>
    <t>3" Assortments</t>
  </si>
  <si>
    <t>4" Assortments</t>
  </si>
  <si>
    <t>Yung Feng - VERY LOW INVENTORY</t>
  </si>
  <si>
    <t>30/1</t>
  </si>
  <si>
    <t>Various Brands 12/1 Thunder King Cakes</t>
  </si>
  <si>
    <t>Freedom RWB tail</t>
  </si>
  <si>
    <t xml:space="preserve">APEX Firing Systems, Affordable Professional Grade Systems </t>
  </si>
  <si>
    <t>Backwards compatible with ATF original firing system equiment. Manual or computer firing.</t>
  </si>
  <si>
    <t>Visit our website by going to www.casapyro.com</t>
  </si>
  <si>
    <t>2m ematch 20/50</t>
  </si>
  <si>
    <t>20/50</t>
  </si>
  <si>
    <t>6m ematch 25/20</t>
  </si>
  <si>
    <t>25/20</t>
  </si>
  <si>
    <t>Ematch</t>
  </si>
  <si>
    <t>NEW 4" Pixie Dust Willow w Blue Pistil</t>
  </si>
  <si>
    <t>facebook.com/casabella.pyrotechnics</t>
  </si>
  <si>
    <t>google.com/+CasabellaPyrotechnics</t>
  </si>
  <si>
    <t>youtube.com/c/casabellapyrotechnics</t>
  </si>
  <si>
    <r>
      <rPr>
        <b/>
        <sz val="11"/>
        <color theme="1"/>
        <rFont val="Calibri"/>
        <family val="2"/>
        <scheme val="minor"/>
      </rPr>
      <t xml:space="preserve"> </t>
    </r>
    <r>
      <rPr>
        <sz val="11"/>
        <color theme="1"/>
        <rFont val="Calibri"/>
        <family val="2"/>
        <scheme val="minor"/>
      </rPr>
      <t>40s Fan shaped Blue White Red White Blue crossettes</t>
    </r>
  </si>
  <si>
    <t>100s RWB tail Thunder King</t>
  </si>
  <si>
    <t>100s Colorful Salute</t>
  </si>
  <si>
    <t>100s Fan Green Glittering / Golden Glittering / Blue - Three layer effect</t>
  </si>
  <si>
    <t>10s</t>
  </si>
  <si>
    <t>49s Fan Red Blink with Red Blink Bouquet</t>
  </si>
  <si>
    <t>100s Straight Assorted Effects</t>
  </si>
  <si>
    <t>65s Fan Silver Whirl to Pink and Lemon Peony</t>
  </si>
  <si>
    <t xml:space="preserve"> 50'S Fan Blue And Crackle Mine To Red Strobe Shells</t>
  </si>
  <si>
    <t>20S Daytime Color Smoke W/Salute</t>
  </si>
  <si>
    <t>100S Z Silver Serpent To Variegated Peony</t>
  </si>
  <si>
    <t>50s 2" Multi-Color Willow W/ Tail</t>
  </si>
  <si>
    <t>50s 2" Red/Blue W Silver Crackle W/Tail</t>
  </si>
  <si>
    <t>50s 2" Blue To Brocade W/ Brocade Tail</t>
  </si>
  <si>
    <t>90s W Silver Mine+ Red wave tail to Red and Blue Chrys.</t>
  </si>
  <si>
    <t>25s Red Tail up to Silver Fish with Blue Pistil</t>
  </si>
  <si>
    <t>100s Green to Crackling Criss Cross</t>
  </si>
  <si>
    <t xml:space="preserve">64s Twilight Glitter Mine to Twilight Glitter to Purple </t>
  </si>
  <si>
    <t>100s Silver Tail to Multi Color Break</t>
  </si>
  <si>
    <t xml:space="preserve"> 100s Pyro Fantasy</t>
  </si>
  <si>
    <t>25s Red, Green, and Purple Wagon Wheel w Silver Tail</t>
  </si>
  <si>
    <t>120s</t>
  </si>
  <si>
    <t>4" Brocade Crown To Red Strobe W/ Red Strobe Pistil w/ Tail</t>
  </si>
  <si>
    <t>4" Silver Time Rain Crossette w/ Tail</t>
  </si>
  <si>
    <t>4" Red Dark Red  w/ Tail</t>
  </si>
  <si>
    <t>4" Special White Strobe</t>
  </si>
  <si>
    <t>4" Special Red Strobe</t>
  </si>
  <si>
    <t>4" Special Color Strobe</t>
  </si>
  <si>
    <t>4" Special Lemon Strobe</t>
  </si>
  <si>
    <t xml:space="preserve">4" Special Green Strobe </t>
  </si>
  <si>
    <t xml:space="preserve">4" Special Orange Strobe </t>
  </si>
  <si>
    <t>5" Silver Wave To Red To Blue W/Three-Time Tit.Salute w/ Tail</t>
  </si>
  <si>
    <t>6" Red dark red   w/ Tail</t>
  </si>
  <si>
    <t>4" Green Strobe Willow</t>
  </si>
  <si>
    <t>3" Nishiki Kamuro Niagara Falls - Brocade Horsetail Effect</t>
  </si>
  <si>
    <t>6" Rainbow Pattern Shell</t>
  </si>
  <si>
    <t>6" 8 Point Chrys Stained Glass w Red Ring</t>
  </si>
  <si>
    <t>5" Gold Orido Nishiki W/ Big Blue Pistil</t>
  </si>
  <si>
    <t>5" Willow to Color</t>
  </si>
  <si>
    <t>6" Gold Orido w Blue Pistil</t>
  </si>
  <si>
    <t>8" Brocade Ring w Blue Pistil</t>
  </si>
  <si>
    <t>5/4</t>
  </si>
  <si>
    <t>5" Lemon Saturn Gold Strobe Ring to Magic Peony</t>
  </si>
  <si>
    <t>4" Freedom Strobe Waterfall Assortment 5 varieties</t>
  </si>
  <si>
    <t>3" Heart and Smiley Face 36 of each shell</t>
  </si>
  <si>
    <t>5" Freedom Fancy Assortment 18 Effects w Tails</t>
  </si>
  <si>
    <t>5" Yuan Yang Fancy Assortment 18 Effects w Fancy Tails</t>
  </si>
  <si>
    <t>10" Yellow to Purple to Silver to Green Peony</t>
  </si>
  <si>
    <t>10" Red to White to Blue to Silver Peony w Silver Pistil</t>
  </si>
  <si>
    <r>
      <rPr>
        <b/>
        <sz val="11"/>
        <color indexed="8"/>
        <rFont val="Calibri"/>
        <family val="2"/>
        <scheme val="minor"/>
      </rPr>
      <t xml:space="preserve"> </t>
    </r>
    <r>
      <rPr>
        <sz val="11"/>
        <color indexed="8"/>
        <rFont val="Calibri"/>
        <family val="2"/>
        <scheme val="minor"/>
      </rPr>
      <t>10" Willow to Color</t>
    </r>
  </si>
  <si>
    <t>10" Red to Silver w Red Brocade Pistil w RWB 3 Times Flower</t>
  </si>
  <si>
    <t>6/10/2</t>
  </si>
  <si>
    <t>3/12/2</t>
  </si>
  <si>
    <t>5'' Gold Blink Willow &amp; Blue</t>
  </si>
  <si>
    <t>4'' Double Brocade Ring Ending with Red Tips w/Red Strobe Core &amp; Tail</t>
  </si>
  <si>
    <t>4'' Brocade to Red w Brocade Tail</t>
  </si>
  <si>
    <t>4'' Brocade Silver Waterfall w Silver Tail</t>
  </si>
  <si>
    <t>4" Vulcan Multi Color Criss Cross</t>
  </si>
  <si>
    <t>4" Freedom Thundering Color Mine, 4 colors to many reports, Red and Blue, Purple, Green, White, 9 each kind</t>
  </si>
  <si>
    <t>3" Magnum Salute</t>
  </si>
  <si>
    <r>
      <t xml:space="preserve">4" Lampare- Heavy salute with </t>
    </r>
    <r>
      <rPr>
        <b/>
        <sz val="11"/>
        <color indexed="8"/>
        <rFont val="Calibri"/>
        <family val="2"/>
        <scheme val="minor"/>
      </rPr>
      <t>BIG</t>
    </r>
    <r>
      <rPr>
        <sz val="11"/>
        <color indexed="8"/>
        <rFont val="Calibri"/>
        <family val="2"/>
        <scheme val="minor"/>
      </rPr>
      <t xml:space="preserve"> orange fireball</t>
    </r>
  </si>
  <si>
    <t>Multi Shot Display Cakes - Timing on cakes is closely approximated</t>
  </si>
  <si>
    <t>Item (click on the item to launch the video) LINKS ARE IN BLUE</t>
  </si>
  <si>
    <t>40s Fan Sea Blue, Pink, Grass Green Chrys and Salute</t>
  </si>
  <si>
    <r>
      <t xml:space="preserve"> </t>
    </r>
    <r>
      <rPr>
        <sz val="11"/>
        <color theme="1"/>
        <rFont val="Calibri"/>
        <family val="2"/>
        <scheme val="minor"/>
      </rPr>
      <t>48s Whistle Carpet on Water</t>
    </r>
  </si>
  <si>
    <t>12/3</t>
  </si>
  <si>
    <t>6" Vulcan Premium Assortment</t>
  </si>
  <si>
    <t>4" Grass Green Crossette</t>
  </si>
  <si>
    <t>4" Sea Blue Crossette</t>
  </si>
  <si>
    <t>5" Red Dark Silver Peony</t>
  </si>
  <si>
    <t>5" Purple Dark Red Peony</t>
  </si>
  <si>
    <t>10" Brocade Crown w Silver Coco Pistil &amp; 1000 Horsetails</t>
  </si>
  <si>
    <t>10" Red Dark Silver peony</t>
  </si>
  <si>
    <t>10" Saturn Ring and Dark Magic Peony</t>
  </si>
  <si>
    <t>10" Three Times Brocade Crossette</t>
  </si>
  <si>
    <t>10" Sea Blue Peony w Gold Flash Crossette Pistil</t>
  </si>
  <si>
    <t>10" Brocade Crown w Eight Piece Flower</t>
  </si>
  <si>
    <t>4" New Color Peony w Silver Tails</t>
  </si>
  <si>
    <t>4" Freedom Brocade Assortment 9 varieties</t>
  </si>
  <si>
    <t>4" Freedom Thundering Peony Assortment 4 varieties</t>
  </si>
  <si>
    <t>4" Purple Dahlia Waterfall No Tail</t>
  </si>
  <si>
    <t>4" Green Dahlia Waterfall No Tail</t>
  </si>
  <si>
    <t>4" Yellow Dahlia Waterfall No Tail</t>
  </si>
  <si>
    <t xml:space="preserve">100S W Shape Red/White/Blue Tail To Salute </t>
  </si>
  <si>
    <t>50S 2" Ti Salute</t>
  </si>
  <si>
    <t>50S 2" Assorted Color Peony</t>
  </si>
  <si>
    <t>100s Z Shape Whistle ending in Salute</t>
  </si>
  <si>
    <t>65s Fanned Comet Assortment</t>
  </si>
  <si>
    <t>100s Gold Horse Tail</t>
  </si>
  <si>
    <t>36s Brilliant Peony and Salute</t>
  </si>
  <si>
    <t>100s Z Blue Star + Silver Fish with Red Tail</t>
  </si>
  <si>
    <t>90s W RWB Falling Leaves</t>
  </si>
  <si>
    <t>100s Fan Silver Tail to Color Bombard with Matching Color Mine</t>
  </si>
  <si>
    <t>63s Fan Single Row Color Falling Leaves</t>
  </si>
  <si>
    <t>NEW 3" 25s Pixie Dust Willow</t>
  </si>
  <si>
    <t>NEW 3" 25s Silver Kamuro</t>
  </si>
  <si>
    <t>NEW 3" 25s Vibrant Peony - 5 Color Rows Blue Purple Orange Red Yellow</t>
  </si>
  <si>
    <t>NEW 2.5" 25s Sapphire Blue Peony</t>
  </si>
  <si>
    <t>NEW 2.5" 25s Grasshopper Green Peony</t>
  </si>
  <si>
    <t>NEW 2.5" 25s Cardinal Purple Peony</t>
  </si>
  <si>
    <t>NEW 2.5" 25s Princess Pink Peony</t>
  </si>
  <si>
    <t>4" Freedom Assortment No Tails</t>
  </si>
  <si>
    <t>8" Thousand Tailed Blue, Yellow, Purple, Green &amp; Red Peony</t>
  </si>
  <si>
    <t>6" 8 Giant Brocade Tails</t>
  </si>
  <si>
    <t>6" Thousand Brocade Waterfall w Rising Small Flowers</t>
  </si>
  <si>
    <t>NEW 4" Vulcan Go Getter Assorted Mines 6 each of Green Silver Purple Red Yellow and Orange</t>
  </si>
  <si>
    <t>3/24</t>
  </si>
  <si>
    <t>8" Pixie Dust Willow</t>
  </si>
  <si>
    <t>3" Pixie Dust Willow</t>
  </si>
  <si>
    <t>3" Photo Flash</t>
  </si>
  <si>
    <t>3" Silver Kamuro</t>
  </si>
  <si>
    <t>5" Super Brocade w Tail</t>
  </si>
  <si>
    <t>25s RWB Assortment</t>
  </si>
  <si>
    <t>600s Silver Swallow Peacock Cake</t>
  </si>
  <si>
    <t>Finale Chain Buckets 5 sec per whole chain - 10 per chain</t>
  </si>
  <si>
    <t>8" Super Brocade w Tail</t>
  </si>
  <si>
    <t>Little Big Shots  - American Made EXTREMELY Heavy Salutes and Lampares</t>
  </si>
  <si>
    <t>5" Ultra Salute - absolutely worth the money</t>
  </si>
  <si>
    <t>4" Yung Feng Strobing Mines available in Purple, Red, Yellow or Green</t>
  </si>
  <si>
    <t>3" Dominator Assorted Mines</t>
  </si>
  <si>
    <t>3" Dominator RWB Mines</t>
  </si>
  <si>
    <t>Comets and Mines - full case sales only if there is no unit price</t>
  </si>
  <si>
    <t>Miscellaneous items - full case sales only if there is no unit price</t>
  </si>
  <si>
    <t>Volume reward credits and INSTANT REWARDS are now available</t>
  </si>
  <si>
    <t>Fully capable starter systems begin at $1699 for 144 cues</t>
  </si>
  <si>
    <t>2.5" Assortments</t>
  </si>
  <si>
    <t>2" 50s Skys Over Baghdad (35 second version)</t>
  </si>
  <si>
    <t>2" 50s Skys Over Baghdad (5 second version, INTENSE)</t>
  </si>
  <si>
    <t>2 Minute Super Grand Cake "D"  -  3/4" and 1.5" Shells</t>
  </si>
  <si>
    <t>CROWN PYROTECHNICS</t>
  </si>
  <si>
    <t>DOMINATOR FIREWORKS</t>
  </si>
  <si>
    <t>FREEDOM FIREWORKS</t>
  </si>
  <si>
    <t>LIDU</t>
  </si>
  <si>
    <t>6" LIDU Factory Assortment A with Tails</t>
  </si>
  <si>
    <t>2.5" LIDU Salute w Silver Tail</t>
  </si>
  <si>
    <t>3/5</t>
  </si>
  <si>
    <t>2" 50s Peanut Brocade</t>
  </si>
  <si>
    <t>WIZARD FIREWORKS</t>
  </si>
  <si>
    <t>Limited quantity of various 3" Single Effect Shells, 1 effect each case, Silver Peony, Yellow Cannister, Gold Flashing, Yellow Peony, Orange Peony, Serpents and Stars, Gold Strobe to Crackling, and Silver Strobe</t>
  </si>
  <si>
    <t>4" Silver Spider to Blue w Crackling</t>
  </si>
  <si>
    <t>4" Glittering Silver to Red</t>
  </si>
  <si>
    <t>4" Glittering Silver to Blue</t>
  </si>
  <si>
    <t>4" Red Peony with Gold Coco Pistil</t>
  </si>
  <si>
    <t>4" Purple Peony w Gold Coco Pistil</t>
  </si>
  <si>
    <t>Single effect shell cases - Case OR piece sales on most of these items</t>
  </si>
  <si>
    <t>5" Blue Peony with Silver Strobe Pistil w Silver Tail</t>
  </si>
  <si>
    <t>6" Yung Feng Variegated Meteor - Swimming stars</t>
  </si>
  <si>
    <t>WIZARD Roman Candles -  Full Case Only</t>
  </si>
  <si>
    <t>300 independent cue per second capability, expandable to 18,432 cues.</t>
  </si>
  <si>
    <r>
      <t xml:space="preserve">Easy to use hardware and </t>
    </r>
    <r>
      <rPr>
        <b/>
        <i/>
        <sz val="24"/>
        <color theme="1"/>
        <rFont val="Calibri"/>
        <family val="2"/>
        <scheme val="minor"/>
      </rPr>
      <t>SOFTWARE</t>
    </r>
  </si>
  <si>
    <t xml:space="preserve">Shell Assortments - Full cases only </t>
  </si>
  <si>
    <t>2018 Casabella Pyrotechnics 1.3g Display Fireworks Catalog</t>
  </si>
  <si>
    <t>May 19, 2018 at our pick up address in Mauckport Indiana</t>
  </si>
  <si>
    <t>130s Z Rainbow Tail Mines</t>
  </si>
  <si>
    <t>VULCAN PREMIUM FIREWORKS</t>
  </si>
  <si>
    <t>Wizard Cluster Bomb - 25s all at once</t>
  </si>
  <si>
    <t>1.75" LIDU Salute</t>
  </si>
  <si>
    <t>144</t>
  </si>
  <si>
    <t>288</t>
  </si>
  <si>
    <t>10/6/2</t>
  </si>
  <si>
    <t>2.5" LIDU Peanut Finale Chain with Silver Tails, Variegated Peony and Salute</t>
  </si>
  <si>
    <t>4" Willow with Red Falling Leaves Pistil</t>
  </si>
  <si>
    <t>6" New Color Peony with Silver Tails</t>
  </si>
  <si>
    <t>4" European Cylinder Brocade Crown + Silver Wave + Blue Star + White Flash</t>
  </si>
  <si>
    <t>4" European Cylinder Sea Green to Gold Flash with 7 Salutes</t>
  </si>
  <si>
    <t>6" Jellyfish</t>
  </si>
  <si>
    <t>6" Golden Willow</t>
  </si>
  <si>
    <t>10" Brocade To Gold Crackling w Green to Gold Crackling Pistil w Red to Gold Crackling Small Pistil</t>
  </si>
  <si>
    <t>WIZARD Fireworks</t>
  </si>
  <si>
    <t>2" 50s Peanut Red White and Blue</t>
  </si>
  <si>
    <t>2" 50s Peanut Multi Color Peony with Mixed Color Tails</t>
  </si>
  <si>
    <t>2" 50s Peanut Mixed Shells</t>
  </si>
  <si>
    <t>2.5" Assorted Chrys with Assorted Mines</t>
  </si>
  <si>
    <t>2.5" Multi Color Wave w Red Tail and Color Finale</t>
  </si>
  <si>
    <t>2.5" Brocade w Red Strobe Pistil</t>
  </si>
  <si>
    <t>2.5" Exotic Colors and Mixed Effects</t>
  </si>
  <si>
    <t>48s Red Flames on Water</t>
  </si>
  <si>
    <t>48s White Flames on Water</t>
  </si>
  <si>
    <t>48s Blue Flames on Water</t>
  </si>
  <si>
    <t>49s Mixed Happy Stars and Mixed Color Chrys</t>
  </si>
  <si>
    <t>49s Red Tail up to Titanium Report - Quick Spring</t>
  </si>
  <si>
    <t>100s New Type Peony</t>
  </si>
  <si>
    <t>100s New Color Crossette</t>
  </si>
  <si>
    <t>10x10 New Assorted Variety</t>
  </si>
  <si>
    <t>100s Brocade Crown</t>
  </si>
  <si>
    <t>100s Silver Time Rain</t>
  </si>
  <si>
    <t>100s Color Coconut Tree w Color Tail</t>
  </si>
  <si>
    <t>300s Z Shape Rainbow</t>
  </si>
  <si>
    <t>100s Colorful Horsetails</t>
  </si>
  <si>
    <t>Waterproof Quick Match 60' roll</t>
  </si>
  <si>
    <t>Timed Chain Buckets 5 seconds per bucket - 5 per chain</t>
  </si>
  <si>
    <t>6" LIDU Factory Assortment B with Tails</t>
  </si>
  <si>
    <t>600s Purple Green Golden Strobe Tail</t>
  </si>
  <si>
    <t>600s Yellow Green Purple Pearl</t>
  </si>
  <si>
    <t>182s Silver Coconut to Color Strobe</t>
  </si>
  <si>
    <t>150s Fan RWB Crossettes</t>
  </si>
  <si>
    <t>300s Red Green Blue and Yellow Moving Stars</t>
  </si>
  <si>
    <t>300s Silver Bees</t>
  </si>
  <si>
    <t>100s Fan Blue Tail to White Strobe Willow</t>
  </si>
  <si>
    <t>49s Fan Golden Tail to Golden Time Rain</t>
  </si>
  <si>
    <t>100s Gilttering Brocade to Blue</t>
  </si>
  <si>
    <t xml:space="preserve">136s Multi Effect, Multi Shape </t>
  </si>
  <si>
    <t>90s W Shape Pink Yellow and Silver Coconut</t>
  </si>
  <si>
    <t>100s Fan Gold Wave Blue Mine to Gold Palm Tree w Red Pistil</t>
  </si>
  <si>
    <t>100s Red Green Blue Purple Yellow Tail to same color Dahlia with Silver Chrys</t>
  </si>
  <si>
    <t>120s Fan White Glittering Willow Mine to Brocade King w Green and Purple</t>
  </si>
  <si>
    <t>90s Fan Multi Effect</t>
  </si>
  <si>
    <t>49s Fan Glittering Time Rain Tail to Glittering Time Rain Willow w Red Pistil</t>
  </si>
  <si>
    <t>49s Fan Assortment #1</t>
  </si>
  <si>
    <t>49s Fan Assortment #2</t>
  </si>
  <si>
    <t>50s Straight Assortment #1</t>
  </si>
  <si>
    <t>50s Straight Assortment #2</t>
  </si>
  <si>
    <t>50s Straight Assortment #3</t>
  </si>
  <si>
    <t>25s RWB Tail Cluster Bomb</t>
  </si>
  <si>
    <t>100s Z Shape Rainbow Color Crossettes</t>
  </si>
  <si>
    <t>2.5" 36s Color Peony w Silver Whirl</t>
  </si>
  <si>
    <t>100s Blue Tail to Silver Strobe Willow</t>
  </si>
  <si>
    <t>100s Fan White Strobe Mine to White Strobe</t>
  </si>
  <si>
    <t>NEW 3" Super Brocade</t>
  </si>
  <si>
    <t xml:space="preserve"> NEW 4" Red Heart</t>
  </si>
  <si>
    <t xml:space="preserve"> NEW 4" Smiley Face</t>
  </si>
  <si>
    <t>4" Red Dahlia Waterfall No Tail</t>
  </si>
  <si>
    <t>4" Silver Dahlia Waterfall No Tail</t>
  </si>
  <si>
    <t>4" Super Brocade Crown w Tail</t>
  </si>
  <si>
    <t>4" Tourbillion w Pistil</t>
  </si>
  <si>
    <t>4" Silver Dragon w Red Strobe and Blue Core</t>
  </si>
  <si>
    <t>4" Silver Dragon w Blue Ring</t>
  </si>
  <si>
    <t>6" Blue Inner and Outer Petals to Red Peony</t>
  </si>
  <si>
    <t>6" Brocade Crown to Red Strobe w Red Strobe Pistil w Tail</t>
  </si>
  <si>
    <t>6" Thousands of Brocade Crown w Tail</t>
  </si>
  <si>
    <t>3" Golden Strobe Willow with Blue Dahlia Pistil</t>
  </si>
  <si>
    <t>3" Blue Peony w Silver Palm Pistil</t>
  </si>
  <si>
    <t>3" Red Peony w Silver Palm Pistil</t>
  </si>
  <si>
    <t>4" Nishiki Kamuro Niagara Falls Horse Tail</t>
  </si>
  <si>
    <t>4" Gold Willow</t>
  </si>
  <si>
    <t>4" Blue Dahlia</t>
  </si>
  <si>
    <t>4" Silver Dahlia</t>
  </si>
  <si>
    <t>4" Red Dahlia</t>
  </si>
  <si>
    <t>4" Red Peony</t>
  </si>
  <si>
    <t>4" White Peony</t>
  </si>
  <si>
    <t>4" Blue Peony</t>
  </si>
  <si>
    <t>4/18</t>
  </si>
  <si>
    <t>3" Silver Strobe Waterfall</t>
  </si>
  <si>
    <t xml:space="preserve"> 3" Purple Dahlia with White Strobe Pistil</t>
  </si>
  <si>
    <t>5" Blue Peony with Brocade Pistil</t>
  </si>
  <si>
    <t xml:space="preserve"> 5" Thousand Color Time Rain</t>
  </si>
  <si>
    <t>6" 2 Times Crossette Pink and Gold</t>
  </si>
  <si>
    <t>6" Green Swimming Stars to Thousands of Silver Strobe</t>
  </si>
  <si>
    <t>8" Glittering Silver to Blue with Red Pistil</t>
  </si>
  <si>
    <t>4" Green Peony w Gold Coco Pistil</t>
  </si>
  <si>
    <t>NEW 4" Wizard Broocade Flights of 3 with extra long fuse - no timers</t>
  </si>
  <si>
    <t>100s Blue and Silver Fish Mine to Gold Chrys</t>
  </si>
  <si>
    <t>100s Brocade with Color Strobe and mixed effects</t>
  </si>
  <si>
    <t>100s Color Tail to Brocade w Color Pistil</t>
  </si>
  <si>
    <t>100s Red Wave Tail Time Rain</t>
  </si>
  <si>
    <t>130s Green Strobe w Silver Dragon Mine</t>
  </si>
  <si>
    <t>65s Color Strobe and Thunder</t>
  </si>
  <si>
    <t>3" LIDU Blue Thunder Ball Shell NICE HEAVY REPORT, 1 color shell per case</t>
  </si>
  <si>
    <t>3" New Color Peony w Color Tail</t>
  </si>
  <si>
    <t>5" Golden Willow to White</t>
  </si>
  <si>
    <t>5" Brocade Horse Tail</t>
  </si>
  <si>
    <t>6" Blue Peony with Brocade Pistil w Rising Blue Flowers</t>
  </si>
  <si>
    <t>6" Purple Chrys w Palm Pistil w Rising Silver Flowers</t>
  </si>
  <si>
    <t>6" Gold Silk Chrys w Rising Red Flowers</t>
  </si>
  <si>
    <t>6" Brocade Crown w Green Leaves Pistil w Rising Silver Flowers</t>
  </si>
  <si>
    <t>5" Flower Crown Crossette</t>
  </si>
  <si>
    <t>Wizard, Dominator, Lidu, Vulcan, and more!</t>
  </si>
  <si>
    <t>See many of the items on this list in person at our demo on</t>
  </si>
  <si>
    <t>info@casapyro.com</t>
  </si>
  <si>
    <t>Contact us for questions via email:</t>
  </si>
  <si>
    <t>Regional shipping lanes are available for combined shipping in some areas</t>
  </si>
  <si>
    <t>1m ematch 20/50</t>
  </si>
  <si>
    <t>2" 8 shot Red Butterfly</t>
  </si>
  <si>
    <t>2" 8 shot Silver Butterfly</t>
  </si>
  <si>
    <t>2" 8 shot Silver Whistling Mine</t>
  </si>
  <si>
    <t>X19FR-R</t>
  </si>
  <si>
    <t>19s Red Mine</t>
  </si>
  <si>
    <t>X19FR-B</t>
  </si>
  <si>
    <t>19s Green Mine</t>
  </si>
  <si>
    <t>19s Blue Mine</t>
  </si>
  <si>
    <t>2018 Casabella Pyrotechnics 1.4 Pro Fireworks Catalog</t>
  </si>
  <si>
    <t xml:space="preserve">  APEX Firing Systems, Affordable Professional Grade Systems </t>
  </si>
  <si>
    <t>2 meter</t>
  </si>
  <si>
    <t>30/40</t>
  </si>
  <si>
    <t>40 Initiators per box, 1200 per case</t>
  </si>
  <si>
    <t>Modular Cakes - Single slices of fan cakes</t>
  </si>
  <si>
    <t xml:space="preserve">Dominator  </t>
  </si>
  <si>
    <t>Item Code</t>
  </si>
  <si>
    <t>Pkg</t>
  </si>
  <si>
    <t>Description</t>
  </si>
  <si>
    <t>Piece</t>
  </si>
  <si>
    <t>Qty</t>
  </si>
  <si>
    <t>Total</t>
  </si>
  <si>
    <t>X19FR-P</t>
  </si>
  <si>
    <t>19s Purple Mine</t>
  </si>
  <si>
    <t>X19FR-Y</t>
  </si>
  <si>
    <t>19s Yellow Mine</t>
  </si>
  <si>
    <t>X15FR-V</t>
  </si>
  <si>
    <t>15s Z - Var. Mine w/ Gold Comet</t>
  </si>
  <si>
    <t>X15FR-B</t>
  </si>
  <si>
    <t>15s Z - Blue Mine w/ Gold Comet</t>
  </si>
  <si>
    <t>X15FR-R</t>
  </si>
  <si>
    <t>15s Z - Red Mine w/ Silver Comet</t>
  </si>
  <si>
    <t>X15FR-RS</t>
  </si>
  <si>
    <t>15s Z - Red Strb Mine w/ Silver Comet</t>
  </si>
  <si>
    <t>X5FR-RC</t>
  </si>
  <si>
    <t>10/1</t>
  </si>
  <si>
    <t>5s Red Mine w/ Red Crossette</t>
  </si>
  <si>
    <t>X5FR-WC</t>
  </si>
  <si>
    <t>5s White Mine w/ White Crossette</t>
  </si>
  <si>
    <t>X5FR-BC</t>
  </si>
  <si>
    <t>5s Blue Mine w/ Blue Crossette</t>
  </si>
  <si>
    <t>X5FR-CC</t>
  </si>
  <si>
    <t>5s Crackle Mine w/ Crackle Crossette</t>
  </si>
  <si>
    <t>PFX13FR-1</t>
  </si>
  <si>
    <t>8/1</t>
  </si>
  <si>
    <t>Pink Crossette w White Strobe Mine</t>
  </si>
  <si>
    <t>PFX13FR-2</t>
  </si>
  <si>
    <t>Brocade Comet w Green Strobe Mine</t>
  </si>
  <si>
    <t>PFX13FR-3</t>
  </si>
  <si>
    <t>Silver Tiger Tail w Red Strobe Mine</t>
  </si>
  <si>
    <t>PFX13FR-5</t>
  </si>
  <si>
    <t>Gold Glitter Tail w Blue Mine</t>
  </si>
  <si>
    <t>PFX13FR-6</t>
  </si>
  <si>
    <t>White Strobe Mine</t>
  </si>
  <si>
    <t>PFX13FR-7</t>
  </si>
  <si>
    <t>Brocade and Red Star Mine to White Strobe Willow Shells</t>
  </si>
  <si>
    <t>PFX13FR-8</t>
  </si>
  <si>
    <t>Silver Crackling Comets</t>
  </si>
  <si>
    <t>PFX13FR-9</t>
  </si>
  <si>
    <t>Silver Whirlwind</t>
  </si>
  <si>
    <t>PFX13FR-10</t>
  </si>
  <si>
    <t>Red/White/Blue</t>
  </si>
  <si>
    <t>Vulcan modular cakes - FCO = fan wipe from one side to the other, or light the center fuse for a curtain wipe, ATF = all together fired. Bold items are expected to arrive in June</t>
  </si>
  <si>
    <t>ATF30x9-B66A</t>
  </si>
  <si>
    <t>Pixie Dust Willow Waterfall w Twilight Glitter Tail</t>
  </si>
  <si>
    <t>ATF30x9-B92</t>
  </si>
  <si>
    <t>Pixie Dust Bombard</t>
  </si>
  <si>
    <t>ATF30x9-B91</t>
  </si>
  <si>
    <t>Pink Bombard w Pink Tail</t>
  </si>
  <si>
    <t>ATF40x7-B93</t>
  </si>
  <si>
    <t>Photo Flash Bombard</t>
  </si>
  <si>
    <t>ATF30x9-BH13</t>
  </si>
  <si>
    <t>Cardinal Purple Bombard w Gold Glitter Tail w Purple Star Mine</t>
  </si>
  <si>
    <t>ATF50x5-B22</t>
  </si>
  <si>
    <t>Green Fish Bombard w Green Tail</t>
  </si>
  <si>
    <t>ATF50x5-B54</t>
  </si>
  <si>
    <t>Red, Aqua, Pink, and Lemon Dahlia</t>
  </si>
  <si>
    <t>ATF50x5-EF01</t>
  </si>
  <si>
    <t>Silver Fish Mine</t>
  </si>
  <si>
    <t>ATF40x15-HS202</t>
  </si>
  <si>
    <t>Green to Purple to Yellow  Sweeper Mine</t>
  </si>
  <si>
    <t>ATF30x9-BA05</t>
  </si>
  <si>
    <t>Pink, Lemon and Aqua Bombard w Silver Whirling Tail</t>
  </si>
  <si>
    <t>FCO30x9-B19</t>
  </si>
  <si>
    <t>Thousand Bees Bombard w Silver Tail</t>
  </si>
  <si>
    <t>FCO30x9-B45</t>
  </si>
  <si>
    <t>Blue Star + Silver Fish Bombard w/ Red Tail</t>
  </si>
  <si>
    <t>FCO30x9-C35</t>
  </si>
  <si>
    <t>White Strobe Comet w Green Tip</t>
  </si>
  <si>
    <t>FCO30x9-C36</t>
  </si>
  <si>
    <t>Crackling Comet w Red Tip</t>
  </si>
  <si>
    <t>FCO30x9-C13</t>
  </si>
  <si>
    <t>Crackling Comet</t>
  </si>
  <si>
    <t>FCO30x9-E04</t>
  </si>
  <si>
    <t>Red Criss Cross</t>
  </si>
  <si>
    <t>FCO40x7-E08</t>
  </si>
  <si>
    <t>Tourbillion Mine w Blue Tail</t>
  </si>
  <si>
    <t>FCO40x7-E23</t>
  </si>
  <si>
    <t>Multi Color Hummers</t>
  </si>
  <si>
    <t>FCO50x5-BH35</t>
  </si>
  <si>
    <t>White Strobe Bombard w Silver Tail and Red and Blue Mine</t>
  </si>
  <si>
    <t>FCO50x5-BH42</t>
  </si>
  <si>
    <t>Silver Fish Bombard w Silver Tail and Silver Fish Mine</t>
  </si>
  <si>
    <t>FCO50x5-BJ04</t>
  </si>
  <si>
    <t>Crackling Bombard w Silver Tail and Whistle Mine</t>
  </si>
  <si>
    <t>FCO50x5-BJ06</t>
  </si>
  <si>
    <t>Red and Blue Bombard w Silver Tail and Whistle Mine</t>
  </si>
  <si>
    <t>FCO50x5-BJ02</t>
  </si>
  <si>
    <t>Green and Purple Bombard w Silver Tail and Whistle Mine</t>
  </si>
  <si>
    <t>Vulcan Lollipops</t>
  </si>
  <si>
    <t>TLP19x15-E13A</t>
  </si>
  <si>
    <t>3/1</t>
  </si>
  <si>
    <t>Whistle and Blue Mine Lollipop</t>
  </si>
  <si>
    <t>WLP30x12-E16</t>
  </si>
  <si>
    <t>Photo Flash Lollipop</t>
  </si>
  <si>
    <t>TLP40x9-EA15A</t>
  </si>
  <si>
    <t>RWB Mine Fan Lollipop</t>
  </si>
  <si>
    <t>WLP25x15EBO4</t>
  </si>
  <si>
    <t>Twilight Glitter Comet w Multi Color Mine Lollipop</t>
  </si>
  <si>
    <t>Single Shot preloaded tubes - Mines, Comets, and Shells</t>
  </si>
  <si>
    <t>PFX62BB-WS</t>
  </si>
  <si>
    <t>White Strobe Peony</t>
  </si>
  <si>
    <t>PFX62BB-RS</t>
  </si>
  <si>
    <t>Red Strobe Peony</t>
  </si>
  <si>
    <t>PFX62BB-Ast</t>
  </si>
  <si>
    <t>8/3</t>
  </si>
  <si>
    <t>Assorted Color Peony</t>
  </si>
  <si>
    <t>PFX62BB-B</t>
  </si>
  <si>
    <t>Blue  Peony</t>
  </si>
  <si>
    <t>PFX62BB-G</t>
  </si>
  <si>
    <t>Gold  Peony</t>
  </si>
  <si>
    <t>PFX62BB-R</t>
  </si>
  <si>
    <t>Red  Peony</t>
  </si>
  <si>
    <t>PFX62BB-V</t>
  </si>
  <si>
    <t>Variegated  Peony</t>
  </si>
  <si>
    <t>PFX62BB-W</t>
  </si>
  <si>
    <t>White  Peony</t>
  </si>
  <si>
    <t>PFX62BB-S</t>
  </si>
  <si>
    <t>Silver Chrysanthemum</t>
  </si>
  <si>
    <t>PFX90T</t>
  </si>
  <si>
    <t>Red Peony to Delayed Crackle</t>
  </si>
  <si>
    <t>PFX92T</t>
  </si>
  <si>
    <t>Willow to color tips</t>
  </si>
  <si>
    <t>PFX94T</t>
  </si>
  <si>
    <t>Brocade to Red Tips</t>
  </si>
  <si>
    <t>PFX96T</t>
  </si>
  <si>
    <t>Red Ring, Blue Bowtie</t>
  </si>
  <si>
    <t>PFX50MN-B</t>
  </si>
  <si>
    <t>70/1</t>
  </si>
  <si>
    <t>Blue Mine</t>
  </si>
  <si>
    <t>PFX50MN-G</t>
  </si>
  <si>
    <t>Green Mine</t>
  </si>
  <si>
    <t>PFX50MN-O</t>
  </si>
  <si>
    <t>Orange Mine</t>
  </si>
  <si>
    <t>PFX50MN-P</t>
  </si>
  <si>
    <t>Purple Mine</t>
  </si>
  <si>
    <t>PFX50MN-R</t>
  </si>
  <si>
    <t>Red Mine</t>
  </si>
  <si>
    <t>PFX50MN-Y</t>
  </si>
  <si>
    <t>Yellow Mine</t>
  </si>
  <si>
    <t>PFX50MN-BR</t>
  </si>
  <si>
    <t>Brocade Mine</t>
  </si>
  <si>
    <t>PFX50MN-GB</t>
  </si>
  <si>
    <t>Gold Blink</t>
  </si>
  <si>
    <t>PFX50MN-RS</t>
  </si>
  <si>
    <t>Red Strobe Mine</t>
  </si>
  <si>
    <t>PFX50MN-WS</t>
  </si>
  <si>
    <t>PFX50MN-CR</t>
  </si>
  <si>
    <t>Crackle Mine</t>
  </si>
  <si>
    <t>PFX35CM-BD</t>
  </si>
  <si>
    <t>Blue Meteor w/ Blue Mine</t>
  </si>
  <si>
    <t>PFX35CM-CRD</t>
  </si>
  <si>
    <t>Crackle Tail w/ Crackle Mine</t>
  </si>
  <si>
    <t>PFX35CM-GD</t>
  </si>
  <si>
    <t>Green Meteor w/ Green Mine</t>
  </si>
  <si>
    <t>PFX35CM-OD</t>
  </si>
  <si>
    <t>Orange Meteor w/ Orange Mine</t>
  </si>
  <si>
    <t>PFX35CM-PD</t>
  </si>
  <si>
    <t>Purple Meteor w/ Purple Mine</t>
  </si>
  <si>
    <t>PFX35CM-RD</t>
  </si>
  <si>
    <t>Red Meteor w/ Red Mine</t>
  </si>
  <si>
    <t>PFX35CM-WD</t>
  </si>
  <si>
    <t>White Meteor w/ White Mine</t>
  </si>
  <si>
    <t>PFX35CM-YD</t>
  </si>
  <si>
    <t xml:space="preserve"> Yellow Meteor w/ Yellow Mine</t>
  </si>
  <si>
    <t>Gold Comet</t>
  </si>
  <si>
    <t>PFX35CM-CCS</t>
  </si>
  <si>
    <t>Silver Crackling Crossette Comet</t>
  </si>
  <si>
    <t>PFX35CM-CH</t>
  </si>
  <si>
    <t>Charcoal Tail Comet</t>
  </si>
  <si>
    <t>PFX083</t>
  </si>
  <si>
    <t>Silver Tiger Tail</t>
  </si>
  <si>
    <t>PFX084</t>
  </si>
  <si>
    <t>Red Tiger Tail</t>
  </si>
  <si>
    <t>PFX085</t>
  </si>
  <si>
    <t>Green Tiger Tail</t>
  </si>
  <si>
    <t>PFX35CM-B</t>
  </si>
  <si>
    <t>Blue Meteor</t>
  </si>
  <si>
    <t>PFX35CM-G</t>
  </si>
  <si>
    <t>Green Meteor</t>
  </si>
  <si>
    <t>PFX35CM-O</t>
  </si>
  <si>
    <t>Orange Meteor</t>
  </si>
  <si>
    <t>PFX35CM-P</t>
  </si>
  <si>
    <t>Purple Meteor</t>
  </si>
  <si>
    <t>PFX35CM-R</t>
  </si>
  <si>
    <t>Red Meteor</t>
  </si>
  <si>
    <t>PFX35CM-W</t>
  </si>
  <si>
    <t>White Meteor</t>
  </si>
  <si>
    <t>PFX35CM-Y</t>
  </si>
  <si>
    <t>Yellow Meteor</t>
  </si>
  <si>
    <t>RCS50(S)B93</t>
  </si>
  <si>
    <t>RCS50(S)B82</t>
  </si>
  <si>
    <t>RCS50(S)B67</t>
  </si>
  <si>
    <t>Multi Color Falling Leaves Bombard w Purple Tail</t>
  </si>
  <si>
    <t>RCS50(S)BH13</t>
  </si>
  <si>
    <t>RCS50(S)BH15</t>
  </si>
  <si>
    <t>Red Star Bombard with Silver tail with Red Star Mine</t>
  </si>
  <si>
    <t>RCS50(S)ED2</t>
  </si>
  <si>
    <t>Green Go Getter</t>
  </si>
  <si>
    <t>RCS50(S)ED4</t>
  </si>
  <si>
    <t xml:space="preserve">Yellow Go Getter </t>
  </si>
  <si>
    <t>RCS50(S)ED5</t>
  </si>
  <si>
    <t xml:space="preserve">Purple Go Getter </t>
  </si>
  <si>
    <t>RCS50(S)ED12</t>
  </si>
  <si>
    <t xml:space="preserve">Orange Go Getter </t>
  </si>
  <si>
    <t>RCS40(S)C06</t>
  </si>
  <si>
    <t>Color Star Aqua</t>
  </si>
  <si>
    <t>RCS40(S)C10</t>
  </si>
  <si>
    <t>Color Star Pink</t>
  </si>
  <si>
    <t>White Glittering Willow w Purple Star Mine</t>
  </si>
  <si>
    <t>RCS40(S)-BH42</t>
  </si>
  <si>
    <t>RCS40(S)EA08</t>
  </si>
  <si>
    <t>Twitter Glitter Mine</t>
  </si>
  <si>
    <t>RCS40(S)EA09</t>
  </si>
  <si>
    <t>Golden Rain Mine</t>
  </si>
  <si>
    <t>RCS40(S)EA12</t>
  </si>
  <si>
    <t>Multicolor Mine</t>
  </si>
  <si>
    <t>RCS40(S)EA15</t>
  </si>
  <si>
    <t>3 Layer Mine</t>
  </si>
  <si>
    <t>RCS40(S)EA29</t>
  </si>
  <si>
    <t>Photo Flash Mine Low Altitude</t>
  </si>
  <si>
    <t>RCS40(S)E13</t>
  </si>
  <si>
    <t>Diamond Whislte</t>
  </si>
  <si>
    <t>RCS40(S)E14</t>
  </si>
  <si>
    <t>Red Diamond Screamer</t>
  </si>
  <si>
    <t>RCS40(S)E15</t>
  </si>
  <si>
    <t>Green Diamond Screamer</t>
  </si>
  <si>
    <t>RCS40(S)E16</t>
  </si>
  <si>
    <t>Blue Diamond Screamer</t>
  </si>
  <si>
    <t>1.4Pro Mulit Shot Cakes - ALL with ematch port and quick to the lift</t>
  </si>
  <si>
    <t>PFX5011</t>
  </si>
  <si>
    <t>12s Rings</t>
  </si>
  <si>
    <t>PX553A</t>
  </si>
  <si>
    <t>36s 45 sec Two stage whislte to red flare</t>
  </si>
  <si>
    <t>PX553B</t>
  </si>
  <si>
    <t>36s 8 sec Two stage whislte to red flare</t>
  </si>
  <si>
    <t>PFX30-R</t>
  </si>
  <si>
    <t>25 shot Red Peony finale box</t>
  </si>
  <si>
    <t>PFX30-B</t>
  </si>
  <si>
    <t>25 shot Blue Peony finale box</t>
  </si>
  <si>
    <t>PFX30-W</t>
  </si>
  <si>
    <t>25 shot White Peony finale box</t>
  </si>
  <si>
    <t>PFX30-P</t>
  </si>
  <si>
    <t>25 shot Purple Peony finale box</t>
  </si>
  <si>
    <t>PFX30-G</t>
  </si>
  <si>
    <t>25 shot Green Peony finale box</t>
  </si>
  <si>
    <t>PFX30-Y</t>
  </si>
  <si>
    <t>25 shot Yellow Peony finale box</t>
  </si>
  <si>
    <t>PFX30-BR</t>
  </si>
  <si>
    <t>25 shot Brocade finale box</t>
  </si>
  <si>
    <t>PFX30-CR</t>
  </si>
  <si>
    <t>25 shot Crackling finale box</t>
  </si>
  <si>
    <t>PFX30-WS</t>
  </si>
  <si>
    <t>25 shot White Stobe finale box</t>
  </si>
  <si>
    <t>PFX30-RS</t>
  </si>
  <si>
    <t>25 shot Red Stobe finale box</t>
  </si>
  <si>
    <t>PFX186C5</t>
  </si>
  <si>
    <t>60s Fan Rapid Gold Comets</t>
  </si>
  <si>
    <t>PFX5016B</t>
  </si>
  <si>
    <t>Brocade to Blue Mine</t>
  </si>
  <si>
    <t>PFX5113</t>
  </si>
  <si>
    <t>100s Scrambling Comets</t>
  </si>
  <si>
    <t>PFX5218</t>
  </si>
  <si>
    <t>Daytime Color Smoke with Whistles</t>
  </si>
  <si>
    <t>PFX548C</t>
  </si>
  <si>
    <t>25s Instant Crackle Fan</t>
  </si>
  <si>
    <t>PFX5212</t>
  </si>
  <si>
    <t>25s Fan - Silver Strobe Waterfall</t>
  </si>
  <si>
    <t>PFX5214</t>
  </si>
  <si>
    <t>25s Fan - Color Falling Leaves Waterfall</t>
  </si>
  <si>
    <t>PFX-LT-4</t>
  </si>
  <si>
    <t>PFX574A</t>
  </si>
  <si>
    <t>10s Vertical 2" RWB Peony</t>
  </si>
  <si>
    <t>PFX574B</t>
  </si>
  <si>
    <t>10s Vertical 2" Brocade / Red Pistil</t>
  </si>
  <si>
    <t>PFX574C</t>
  </si>
  <si>
    <t>10s Vertical 2" Crackle</t>
  </si>
  <si>
    <t>PFX590</t>
  </si>
  <si>
    <t>10s Vertical 2" White Strobe</t>
  </si>
  <si>
    <t>PFX591</t>
  </si>
  <si>
    <t>10s Vertical 2" Shells Red Strobe</t>
  </si>
  <si>
    <t>B90</t>
  </si>
  <si>
    <t>Vulcan 35s Photo Flash Zipper</t>
  </si>
  <si>
    <t>SVRF01A</t>
  </si>
  <si>
    <t>Vulcan 325s Crackling Peacock</t>
  </si>
  <si>
    <t>SVRF01B</t>
  </si>
  <si>
    <t>Vulcan 325s Multi Color Peacock</t>
  </si>
  <si>
    <t>LDS331</t>
  </si>
  <si>
    <t>Lidu 36s Future War 30 sec</t>
  </si>
  <si>
    <t>Ground effect type items - Build your pyromuscial foundation</t>
  </si>
  <si>
    <t>PFS101</t>
  </si>
  <si>
    <t>0.5 Sec Red flame</t>
  </si>
  <si>
    <t>PFS102</t>
  </si>
  <si>
    <t>0.5 Sec Blue flame</t>
  </si>
  <si>
    <t>PFS103</t>
  </si>
  <si>
    <t>0.5 Sec Green flame</t>
  </si>
  <si>
    <t>PFS028</t>
  </si>
  <si>
    <t>Blue Fountain - 2 Sec 2M</t>
  </si>
  <si>
    <t>PFS029</t>
  </si>
  <si>
    <t>Green Fountain - 2 Sec 2M</t>
  </si>
  <si>
    <t>PFS030</t>
  </si>
  <si>
    <t>Red Fountain - 2 Sec 2M</t>
  </si>
  <si>
    <t>PFS031</t>
  </si>
  <si>
    <t xml:space="preserve">Silver Fountain - 2 Sec 2M </t>
  </si>
  <si>
    <t>PFS032-Y</t>
  </si>
  <si>
    <t>Yellow Fountain - 2 Sec 2M</t>
  </si>
  <si>
    <t>PFS032-P</t>
  </si>
  <si>
    <t>Purple Fountain - 2 Sec 2M</t>
  </si>
  <si>
    <t>PFS032-Pi</t>
  </si>
  <si>
    <t>Pink Fountain - 2 Sec 2M</t>
  </si>
  <si>
    <t>PFS001</t>
  </si>
  <si>
    <t>0.5 Sec 6 M Silver Jet</t>
  </si>
  <si>
    <t>PFS044-B</t>
  </si>
  <si>
    <t>Flame - 30 Sec 0.5M -Blue</t>
  </si>
  <si>
    <t>PFS044-G</t>
  </si>
  <si>
    <t>Flame - 30 Sec 0.5M -Green</t>
  </si>
  <si>
    <t>PFS044-P</t>
  </si>
  <si>
    <t>Flame - 30 Sec 0.5M -Purple</t>
  </si>
  <si>
    <t>PFS044-R</t>
  </si>
  <si>
    <t>Flame - 30 Sec 0.5M -Red</t>
  </si>
  <si>
    <t>PFS044-Y</t>
  </si>
  <si>
    <t>Flame - 30 Sec 0.5M -Yellow</t>
  </si>
  <si>
    <t>PFS045X</t>
  </si>
  <si>
    <t>12/5</t>
  </si>
  <si>
    <t>Flame - 60 Sec Assorted Color</t>
  </si>
  <si>
    <t>PFS050</t>
  </si>
  <si>
    <t>Wheel - 50 Sec gold sun</t>
  </si>
  <si>
    <t>PFS054</t>
  </si>
  <si>
    <t xml:space="preserve">60 Sec 5 M Outdoor Waterfall </t>
  </si>
  <si>
    <t>PFS041</t>
  </si>
  <si>
    <t>PFS042</t>
  </si>
  <si>
    <t>PFS043</t>
  </si>
  <si>
    <t>White Flash Burst Point</t>
  </si>
  <si>
    <t>PFS037-S</t>
  </si>
  <si>
    <t>Strobe - 30 Sec Strobe-Silver</t>
  </si>
  <si>
    <t>PFS037-G</t>
  </si>
  <si>
    <t xml:space="preserve">Strobe - 30 Sec Strobe-Green </t>
  </si>
  <si>
    <t>PFS037-R</t>
  </si>
  <si>
    <t>Strobe - 30 Sec Strobe-Red</t>
  </si>
  <si>
    <t>V30CRFNT</t>
  </si>
  <si>
    <t>48/1</t>
  </si>
  <si>
    <t>ROZZGERB</t>
  </si>
  <si>
    <t>LANCE</t>
  </si>
  <si>
    <t>Sales Tax</t>
  </si>
  <si>
    <t>Thank you for your business</t>
  </si>
  <si>
    <t>Contact us:</t>
  </si>
  <si>
    <t>www.casapyro.com    Jerry@casapyro.com    Harrison@casapyro..com</t>
  </si>
  <si>
    <t>All items listed above are for qualified professional shooters only</t>
  </si>
  <si>
    <t>NON REGULATED MJG Initiators - No license or storage requirement</t>
  </si>
  <si>
    <t xml:space="preserve">Casabella Pyrotechnics is your PREMIER source for </t>
  </si>
  <si>
    <t>Vulcan, Dominator and other 1.4 Pro Fireworks</t>
  </si>
  <si>
    <t>The perfect union of Computer Fire and Manual Fire in one system</t>
  </si>
  <si>
    <t>Check out our new LOWER pricing for 2018!</t>
  </si>
  <si>
    <t>Case</t>
  </si>
  <si>
    <r>
      <t xml:space="preserve">  Easy to use hardware and </t>
    </r>
    <r>
      <rPr>
        <b/>
        <i/>
        <sz val="20"/>
        <color theme="1"/>
        <rFont val="Calibri"/>
        <family val="2"/>
        <scheme val="minor"/>
      </rPr>
      <t>SOFTWARE</t>
    </r>
  </si>
  <si>
    <t>Gold Wave Criss Cross</t>
  </si>
  <si>
    <t>FCO30x9-E05A</t>
  </si>
  <si>
    <t>White Strobe and Purple Bombard w Silver Tail</t>
  </si>
  <si>
    <t>FCO50x5-B32</t>
  </si>
  <si>
    <t>Green Strobe Willow Bombard and Green Strobe Mine</t>
  </si>
  <si>
    <t>ATF50x5-BH25</t>
  </si>
  <si>
    <t>RCS40(S)EB16A</t>
  </si>
  <si>
    <t>100</t>
  </si>
  <si>
    <t>250</t>
  </si>
  <si>
    <t>NEW Vulcan 30 Sec Crackling Fountain</t>
  </si>
  <si>
    <t>Various color 60 sec Precocious lance</t>
  </si>
  <si>
    <t>Shipping is available on these items and other 1.4 consumer items via UPS Freight or XPO Logistics</t>
  </si>
  <si>
    <t>Sales tax will be deducted for any orders that are shipped out of state</t>
  </si>
  <si>
    <t>Silver Burst Point</t>
  </si>
  <si>
    <t>Red Burst Point</t>
  </si>
  <si>
    <t>Dominator Single Shots - Mix like items for Case Pricing NOW OFFERED</t>
  </si>
  <si>
    <t>Vulcan Single Shots - Mix like items for Case Pricing NOW AVAILABLE</t>
  </si>
  <si>
    <t>2" 50s Multi Color Peony with Silver Tails</t>
  </si>
  <si>
    <t>2" 50s Multi Color Crackle with Silver Tails</t>
  </si>
  <si>
    <t>2.5" 36s Multi Color Strobe</t>
  </si>
  <si>
    <t>5" Red Lantern - actual effect is Red Ghost Shell</t>
  </si>
  <si>
    <t>25/50</t>
  </si>
  <si>
    <t>3m ematch 25/50 - 1250 MATCHES PER CASE - LOWER PRICE PER MATCH</t>
  </si>
  <si>
    <t>Crown 2.5" Peanut Assortment 10 Effects</t>
  </si>
  <si>
    <t>Freedom 2.5" Jinshan Assortment - Limited Stock - 48 effects w fancy tails</t>
  </si>
  <si>
    <t>48/2</t>
  </si>
  <si>
    <t>Dominator 2.5" Dun Pai Value Assortment no Tails</t>
  </si>
  <si>
    <t>Red and Green Peony, YellowPeony, Green and White Peony, Blue Peony, Red Chrys, Green Peony, Green Chrys, White Peony, Red Wave, Silver Peony, Color Chrys, Purple Peony, Chrys to Crackling, Color Peony, Red and Crackling, Red to Crackling, Yellow and Crackling, Color to Crackling, Red Peony, Willow to Color</t>
  </si>
  <si>
    <t>Dominator 2.5" Dun Pai Prestige Assortment with Tails</t>
  </si>
  <si>
    <t>Brocade Crown to Variegated, Brocade Chrys w Crackling Pistil, Brocade Crown to Red Strobe w Red Strobe Pistil, Red to Delayed Crackle, Flower Wave Time Rain, Golden Palmm, Golden Strobe, Gold Willow to Variegated, Silver Crackling Palm, Silver Crackling Willow w Blue Dahlia, Super Brocade, Platinum Orido, Gold Orido, Specail Green Strobe, Color Dahlia w Silver Flash Pistil,Blue  Sun Ring, Red to Brocade Ring, Red Ring to Crackle Pistil, Red Sun Ring, Red Sky Mine, Blue Peony w Coco Pistil, Red Peony w Coco Pistil, Red Coconut Ring w Silver Crackling, Brocade Waterfall</t>
  </si>
  <si>
    <t>Wizard 2.5" Deluxe Assortment w Assorted Tails</t>
  </si>
  <si>
    <t>Wizard 3" Deluxe Assortment with Assorted Tails</t>
  </si>
  <si>
    <t>Crown 3" Peanut Assortment 12 Effects</t>
  </si>
  <si>
    <t>Limited Stock - 3 each of 12 different peanuts</t>
  </si>
  <si>
    <t xml:space="preserve"> Vulcan 3" Premium Assorted Shells</t>
  </si>
  <si>
    <t xml:space="preserve">Ruby Red Peony, Grasshopper Green Peony, Cardinal Purple Peony, Coral Yellow Peony, Twilight Glitter Peony, Cosmic rain Peony, All Crackle, Pink Peony, Gold Kamuro Peony, Orange and Blue Peony, White Strobe and Saphire Peony, Multicolor Peony, Aqua Peony w Orange Pistil, Grasshopper Green Peony w Red Pistil, Saphire Ble Chrys, White Strobe, Silver Kamuro, Brocade </t>
  </si>
  <si>
    <t xml:space="preserve"> Lidu 3" Factory Assortment A with Tails</t>
  </si>
  <si>
    <t>Red Peony, Silver Willow, Yellow to Purple Peony, Silver Wave to Green, Green Crossette, Silver Wave to Blue, Blue Crossette, Purple to Golden Crackling Chrys, golden Peony, Green Crackling Willow, Silver Spider, Golden &amp; Silver Peony, Purple Peony, Green to Silver Peony, Red &amp; Blue Peony, Silver to Golden Peony, Red &amp; Green Peony, Silver to Blue Peony, Red to Yellow peony, Red to Crackling, Red to Silver Peony, Yellow to Crackling, Red to Silver Peony, Yellow to Crackling, Golden Flashing, Blue to Crackling, White Flashing, Green to Crackling, Silver to Purple Peony, Silver to Crackling, Golden Wave to Silver, Yellow to White Peony, Blue Peony w Coco Pistil, Blue to Red Peony, Time Rain Coconut Tree, Green &amp; Purple Peony, Colors Dahlia, Color Peony</t>
  </si>
  <si>
    <t>NEW Lidu 3" Factory Assortment B with Tails</t>
  </si>
  <si>
    <t>Red to Golden Crackling Chrys, Green to Golden Crackling Chrys, Blue to Golden Crackling Chrys, Purple to Golden Crackling Chrys, Silver Crackling Stars, Dragon Eggs, Red Ball, Green Ball, Blue Ball, Sea Blue Blue Peony, Pink Peony, Red Peony w Coco Pistil, Green Pistil w Coco Pistil, Blue Peony w Coco Pistil, Grass Green Peony, Orange Peony, Half Red and Green Peony, Half Purple and Green Peony, Brocade Red, Brocade Yellow, Brocade Crown, Diadem Chrys w Coco Tree, Brocade Crown w Strobe Pistil, Gold Willow, Diadem Chrys to Blue, Willow to Silver Crown, Silver Crown, Gold Kamuro, Green Flashing, White Falshing, Golden Flashing, Sea Blue Flashing, Yellow Flashing, Brocade Green, Blue and Silver Glitter</t>
  </si>
  <si>
    <t>3" LIDU RWB Assortment with matching Tails</t>
  </si>
  <si>
    <t>Red Peony, White Peony, Blue Peony, Red Falling Leaves, White Falling Leaves, Blue Falling Leaves, Red Dahlia, White Dahlia, Blue Dahlia, Red Chrys, White Chrys, Blue Chrys</t>
  </si>
  <si>
    <t>Wizard 4" Deluxe Assortment with Silver Tails</t>
  </si>
  <si>
    <t>Huge Crackling w Brocade Ring, RWB 3 Cross Ring w Crackling Pistil, RWB Cannister, Green Dahlia, Gold Peony Brocade Ring Saturn, Silver Peony w Red Pistil, Golden Willow to Strobe w Coco Pistil, Green Wave Ring, Gold Strobe, Glittering Silver to Red, Ring  w Time Rain, Glittering Silver to Blue, Red Star Pattern, Silver Strobe Dahlia, Red Chrys w Blue Pistil, Red to Blue Chrys w Crackling Pisil, Giant Bowtie w Ring, Brocade Waterfall.</t>
  </si>
  <si>
    <t xml:space="preserve"> NEW Wizard 4" Brocade Assortment</t>
  </si>
  <si>
    <t>Brocade w Purple Pistil, Green Pistil, Red Pistil, White Pistil, Blue Pistil, No Pistil</t>
  </si>
  <si>
    <t xml:space="preserve">  Crown  4" Factory Assortment A w Asst Tails</t>
  </si>
  <si>
    <t>Blue Chrys, Green Chrys w Crackling Pistil, Blue to White Strobe, Green Peony w Palm Pistil, Brocade Crown w Strobe Pistil, Purple Chrys w Red Pistil, Crackling Willow, Purple to Golden Peony, Diadem Chrys to Strobe, Red Chrys w Gold Palm Pistil, Glittering Color, Silver Wave to Blue, Glittering White w Red Pistil, Variegated Willow w Green Strobe, Gold Peony w Crackling Pistil, White Twinkle Chrys, Gold Wave tp Green, Yellow Peony w Purple Pistil</t>
  </si>
  <si>
    <t xml:space="preserve">   4" Crown Factory Assortment B 18 Effects with Tails</t>
  </si>
  <si>
    <t>Blue Peony w Red Pistil, Purple Peony w Silver Pistil, Color Diadem, Purple to Gold Crossette, Yellow Dahlia, Red Swimming Star, Diadem Chrys w Coco Core, Silver Wave to Green, Dragon Eggs, Silver Wave to Purple, Glittering Silver to Crackling, White Flashing, Golden to Crackling Crossette, Yellow and Blue Glittering, Green Chrys, Yellow Swimming Star, Half Red and Blue w Silver Pistil, Yellow to Crackling</t>
  </si>
  <si>
    <t xml:space="preserve"> Dominator 4" Dun Pai "Value" Asst no tails</t>
  </si>
  <si>
    <t>Brocade Crown, Color Peony, Chrys to Crackling, Silver Coco, Red Wave, Red to Crackling, Red Peony, Color to Crackling, Yellow Peony, Willow to Color, Green Peony, Red Chrys, Gold Peony, Green Chrys, White Peony, Color Chrys, Blue Peony, Red to Crackling</t>
  </si>
  <si>
    <t>4" Freedom Extra Fancy Assortment 36 effects with Fancy Assorted Tails</t>
  </si>
  <si>
    <t>Lidu 4" Brocade Horsetail Assortment no tails</t>
  </si>
  <si>
    <t>W Red Falling Leaves, W Green Falling Leaves, W Purple Falling Leaves, W Purple Strobe, W White Strobe, W Green Strobe</t>
  </si>
  <si>
    <t>Lidu 4" Factory Assortment A with Tails</t>
  </si>
  <si>
    <t>Red Peony, Yellow Peony, Blue Peony, Green to Golden Flash, Green to Golden Flash, White Flash w Red Pistil, Gold to Crackling, Red to Yellow Peony, Blue to Red Peony, Green to Yellow Peony, Gold Wave to Purple, Glittering Red to Crackling, Glittering Red to Green Flashing, Glittering w Crackling Pistil, Yellow Dahlia, Brocade, Diadem Chrys w Strobe Pistil, Gold Spider, Silver Spider</t>
  </si>
  <si>
    <t xml:space="preserve"> NEW Lidu 4" Factory Assortment C with Tails</t>
  </si>
  <si>
    <t>Blue to Green Peony, Red to Green Willow, Blue to White Strobe, Red to White Flashing, Glittering Silver to Blue, Dsipark Chrys, Golden Crackling Flower Chrys, Red to Golden Crackling Chrys, Green to Golden Crackling Chrys, Blue to Golden Crackling Chrys, Purple to Golden Crackling Chrys, Sea Blue Peony, Grass Green Peony, Orange Peony, Pink Peony, Brocade Crown w Green Flash Pistil, Silver Crown w Red Pistil, Silver Crackling Satrs w Coco Pistil</t>
  </si>
  <si>
    <t>Lidu 4" RWB Assortment with Matching Tails</t>
  </si>
  <si>
    <t>Red Peony, White Peony, Blue Peony, Red Falling Leaves, White Falling Leaves, Blue Falling Leaves, Red Dahlie, White Dahlia, Blue Dahlia, Red Chrys, White Chrys, Blue Chrys</t>
  </si>
  <si>
    <t>Lidu 4" Crossette Assortment</t>
  </si>
  <si>
    <t>Red, Green, Silver, Blue, Glittering, Tangerine, Grass Green, Sea Blue, Pink, Red to Blue, Red Crackling, Silver Crackling</t>
  </si>
  <si>
    <t xml:space="preserve"> Vulcan 4" Premium Assortment</t>
  </si>
  <si>
    <t>Ruby Red Peony, Cardinal Purple Peony, Cosmic Rain Peony, All Crackle, Cardinal Purpel and Twilight Glitter, Crystal Cascade Green, Magnetic White, Ruby Red Saphire Blue Pearly White, Twilight Glitter to Ruby Red, Twilight Glitter to Saphire Blue, Aqua Peony w Orange Pistil, Saphire Blue, Silver Strobe Willow, Green Strobe Willow, Typhoon Palm w Crackling Tail, White Strobe, Silver Kamuro, Autumn Gold</t>
  </si>
  <si>
    <t>Vulcan 4" Criss Cross Assortment</t>
  </si>
  <si>
    <t>Red, Yelllow, Blue, Purple, Silver, Green</t>
  </si>
  <si>
    <t>NEW Vulcan 4" Pixie Dust Willow Asst. w Color Pistils</t>
  </si>
  <si>
    <t xml:space="preserve">NEW Vulcan 4" Go Getter Assortment </t>
  </si>
  <si>
    <t>Green, Silver, Purple, Red, Yellow, Orange</t>
  </si>
  <si>
    <t>Wizard 5" Deluxe Assortment with Assorted Tails</t>
  </si>
  <si>
    <t>Silver Strobe, Thousand Salute w Crackling Pistil, Blue Peony w Brocade Pistil to Red Coco Pistil, Blue Peony w Brocade Pistil, Happy Face, Yellow Peony w Green Strobe Pistil to Red Coco Pistil, Blue Peony w Brocade Ring Saturn, Double Layer Chrys, Half Red Half Blue w Brocade Crossette Pistil, Glow Grass Treble Chrys w Palm Pistil, Glittering Silver to Red w Blue Pistil, Red Strobe Blue Sky Girl, Crackling Crossette, Thousands Brocade w Small Brocade Flower, Five Concentric Ring, Brocade Waterfall w Red Fallign Leaves, Red Peony to Red, Thousands Multi Color Peony</t>
  </si>
  <si>
    <t xml:space="preserve">  Dominator 5" Dun Pai Prestige w Tails</t>
  </si>
  <si>
    <t>Brocade Crown to Redcc Strobe w Red Strobe Pistil, Red Coco Tree Crossette w Silver Coco Pistil, Brocade Chrys w Multi Color Strobe Pistil, Wgite Strobe w Green Go Getter Pistil, Brocade Crown to Crackling Willow, Silver Ring w Blue Pistil &amp; Brocade Ring w Silver Crackling, Silver Crackling Willow w Blue Dahlia, Brocade Crown Bowtie w Red Ring, White Strobe w Red Crossette</t>
  </si>
  <si>
    <t>Dominator 5" Dun Pai Value Assortment</t>
  </si>
  <si>
    <t>Nishiki Kamuro w Silver Pistil, Red Glittering Palm, Silvery Willow to Blue w Red Pisti, Lemon Strobe, Nishiki Kamuro to Green,  Gold Brocade Glittering Palm, Nishiki Kamuro to Silver Flash, Glittering Silver to Purple to Green Chrys, Purple Glittering Crossette Palm Tree, Red to White to Blue Peony, Half Blue and Half Silver Chrys w Red Pistil, Golden Strobe Peony w Blue Peony, Big Golden Willow w Silver Willow Pistil, Pink Peony, Multicolored Dahlia w Strobe Pistil, Red Gamboge to Green to Silver Chrys, Silver Peony w Red Pistil, Gold Wave Chrys to Purple to Red</t>
  </si>
  <si>
    <t>Freedom 5" Americas Asst, RWB USA and STAR patterns</t>
  </si>
  <si>
    <t>Lidu 5" Brocade Horsetail Assortment 3 varieties</t>
  </si>
  <si>
    <t>Brocade Horsetail w Red, Green or Purple Falling Leaves</t>
  </si>
  <si>
    <t>Lidu 5" Factory Assortment A with Tails</t>
  </si>
  <si>
    <t>Silver to Golden Peony, Red to Yellow to Blue Peony, Golden Wave to Red to Green, Golden Wave to Red to Blue, Red to Green Flashing Big Willow, Red Wave to Small Color Flowers, Red Crossette, Golden Crossette, Golden Spider w Green Strobe Pistil, Half Red &amp; Green Peony, Red to Green Peony w Silver Pistil, Silver Time Rain Coconut Tree, Blue to Red to Green Flashing, Green to Silver w Red Pistil, Red to Time Rain Chrys, Blue to Time Rain Chrys, White Flashing Dhalia, Green Flashing Dahlia</t>
  </si>
  <si>
    <t>Lidu 5" Factory Assortment B with Tails</t>
  </si>
  <si>
    <t>Red Peony w Coco Pistil, Silver Peony w Red Pistil, Red to Blue to Silver Peony, White Flashing Big Willow, Brocade Golden, Brocade Crown w Strobe Pistil, Silver Time Rain Crossette, Golden Spider w Green Strobe Pistil, Grass Green Peony, Gold Wave to Purple w Gold Flash Pistil, Orange Peony Yellow Chrys w Green Pistil, Glittering Coco Tree, Brocade Horse Tail, Color Bees w Multi Salute, Blue to White Flashing Big Willow</t>
  </si>
  <si>
    <t>Vulcan 5" Sweeper (Ghost) Ring Asst</t>
  </si>
  <si>
    <t>Purple, Green, Red, Blue, Yellow Sweeper Ring Assortment</t>
  </si>
  <si>
    <t>Vulcan 5" Premium Assortment</t>
  </si>
  <si>
    <t>Orange and Blue Peony, Yellow Crystal Cascade to Grasshopper Green Peony, Twitter Glitter to Saphire Blue Peony, Aqua Peony w Orange Pistil, Silver Glitter Chrys to Green, Twilight Glitter w Saphire Blue Pistil, Cardinal Purple w Grasshopper Green Pistil, Green Strobe Willow, Thousand Flowers Brocade, Palm Tree, Silver Go Getters, Red Peony w Blue and Midnight Snow Double Ring, Stained Glass, Weeping Willow, Midnight Snow, Palm Tree w Red Stars, Twilight Glitter  w Red Stars, Sunset Gold w Star Fish</t>
  </si>
  <si>
    <t>Vulcan 5" Three Concentric Ghost Ring Asst, 6 each of Red, Blue, and Green</t>
  </si>
  <si>
    <t>Wizard 6" Deluxe Assortment with Silver Tails</t>
  </si>
  <si>
    <t>Nishiki Kamuro Crown, Giant Bowite w Ring, Red to White to Blue Peony w Blue to Red Pistil, Golden Palm Tree w Crackling Pistil, Gold Coconut w Gold Flower, Gold Willow to Silver Strobe w Time Rain Pistil, Gold Silk Chrys, Orange Peony, Giant Golden Octopus</t>
  </si>
  <si>
    <t>Wizard 6" Deluxe Assortment NO Tails</t>
  </si>
  <si>
    <t>Gold Spngle, Gllittering Silver to Red w Blue Pistil, Red Dahlia, Lemon Dahlia, Blue Peony w Brocade Pistil, Brocade to Flash w Blue Pistil, Half Red Half Blue Saturn w Tourbillion Ring Saturn, Giant Red Peony w Brocade Ring Saturn, Glittering Coconut Crossette</t>
  </si>
  <si>
    <t xml:space="preserve"> NEW Wizard 6" Fancy Assortment w Rising Breaks</t>
  </si>
  <si>
    <t>3 Color Change w Color Changing Pistil, Red Peony w Blue Pistil,  Giant Blue Peony w Brocade Ring Saturn, Silver to Blue to Green Chrys, Blue to Red to Flash Chrys w Red to Blue Pistil, Red White and Blue. Thousand Red White Blue Peony, Five Concentric Ring w Crackling Pistil, Brocade king Crown w Blue Pistil</t>
  </si>
  <si>
    <t xml:space="preserve">Dominator 6" Dun Pai Value Asst </t>
  </si>
  <si>
    <t>Willow to Color, Red Chrys, Red to Green Peony, Red to Crackling, Green Peony w Coco Pistil, Blue to Brocade Crown, Red Chrys w Coco Pistil, Green Palm, Blue Chrys w Red Pistil</t>
  </si>
  <si>
    <t>Freedom 6" Color Changing Assortment w Rising Breaks</t>
  </si>
  <si>
    <t>Red to White to Blue Peony, Red to Blue to Silver Peony, Green to Blue to Silver Peony, Red to Green to Silver Peony, Green to Yellow to Silver Peony, Purple to Silver Peony w Green Pistil, Yellow to Blue Peony w Silver Pistil, Red to Blue Peony w Coco Pistil, Purple to Red Peony w Blue Pistil</t>
  </si>
  <si>
    <t>Red to Green to Yellow Peony w Blue Pistil, Golden Wave to Purple w Silver Ring, Thousands Golden &amp; Green Glitter, Brocade Crown w Strobe Pistil, Silver Spider w Strobe Pistil, Green Flashing Big Willow, Purple to Green to White Flashing, Silver Spike</t>
  </si>
  <si>
    <t>Blue to Golden to Purple Peony, Red Peony w Coco Pistil, Red to Yellow to Blue to Green Peony, Blue to Green Flashing Big Willow, Purple to Green to White Flashing, Gilden Spider w Green Strobe Pistil, White Flashing Big Willow, Chinese Rain Storm, Blue Dark Green Peony</t>
  </si>
  <si>
    <t>Cardinal Purple to Grasshopper Green w Yellow Cascade Pistil, Blue to Red Peony w White Strobe Pistil and Blue to Brocade Double Ring, Purple to Green Peony w White Strobe Pistil and Blue to Brocade Double Ring, Red Star w Silver, Timed Double Layer Ti Salute Ring w Crackling Pistil, Brocade w Blue Pistil, Green to Brocade &amp; Red Flower, Green Star w Crackling Palm Tree Orchid, Electric White w Green and Red Double Ring</t>
  </si>
  <si>
    <t>Wizard 8" Deluxe Assortment with Rising Breaks</t>
  </si>
  <si>
    <t>Glittering Silver to Blue Chrys w Red Pistil, Giant Gold Crossette w Purple Pistil, Nishiki Kamuro to Purple w Green Pistil, Brocade Crown Chrys to Flash w Gold Strobe Crossette Pistil</t>
  </si>
  <si>
    <t>Gamboge Purple w Color Pistil, Sunglow Strobe w Red Strobe Pistil, Red to Brocade Ring w Blue Pistil, Gamboge to Lemon Peony w Green Pistil, Silver Brocade Waterfall w Red Strobe Pistil, Blue Peony w Red Coconut Pistil</t>
  </si>
  <si>
    <t>Giant Gold Silk Chrys, Brocade Crown to Green Strobe, Blue to Silver Peony w Red Willow Pistil, Brocade Crown w Red Strobe Pistil</t>
  </si>
  <si>
    <t>Twilight Glitter to Saphire Blue Peony, Grasshopper Green to Ruby Red w Twilight Glitter Pistil, Saphire Blue Chrys w Midnight Snow Pistil, Ruby Red to Brocade</t>
  </si>
  <si>
    <t>Twilight Glitter to Blue w Red Pistil &amp; Green and Brocade Ring, Brocade w Blue Pistil and Purple Flower, White to Red w Green Strobe w Blue Double Pistil, Ruby Red to Brocade</t>
  </si>
  <si>
    <t>Red to Delayed Crackling, Diadem Chrys to Variegated Strobe, Double Silver Crackling, Silver Crackling Willow, Silver Wave to Blue to White Strobe w Red Pistil, Silver Wave to Red to Blue w Silver Wave to Blue Pistil, Brocade Crown to Green, Half Red Half Blue w Silver Pistil, Red White and Blue Peony</t>
  </si>
  <si>
    <t>Red Chrys. / Blue Peony, Silver Glittering / Blue Chrys, Yeloow to Crackling / Purple Chrys, Blue Peony/ Yellow Peony, Blue Chrys / White Flashing, Red Peony / Golden Chrys, Golden Chrys / Red and Silver Glitter, Glittering Coco Tree / Red Peony, Purple Chrys / Glittering Coco Tree, WHite Flashing / Red Chrys</t>
  </si>
  <si>
    <t>Brocade Crown, Silver Wave to Red, Chrys to Cracklign, Chrys to Blue, Red Wave, Red w Coco, Red to Crackle, Green w Coco, Silver Wave to Green</t>
  </si>
  <si>
    <t>Orange Peony, Silver Fish w Purple Ring, Purple and Green Peony, Silver Fish w Brocade Ring, Blue and Lemon Peony, RWB Cannister, Variegated Peony, Crackling Palm, Red Peony w Blue Pistil, Green Palm, Blue Peony w Red Pistil, Gold Palm, Purple Peony w Coco Pistil, Crackling Gold Spider, Glittering Silver to Red &amp; Blue, Triple Ring, Glittering Silver to Red w Blue Pistil, Red Ring w Crackling Pistil, RWB Waterfall, Red to Crackling Peony, Brocade Waterfall, Half Red and Half Blue Chrys, RWB Falling Leaves, Blue Cherry, Bowtie, Time Rain, Gold Spangle w Red Pistil, Crackling Chrys, Gold Spangel w Blue Pistil, Gold Willow w Crackling Pistil, Red and Gold Glittering Chrys, Red Dahlia, Green Dahlia, Gold Flash Peony w Green Wave Ring</t>
  </si>
  <si>
    <t>Red Dark Green, Purple and Sea Blue Peony, Blue Chrys w Green Pistil, Double Ring w White Strobe Pistil, Green to Blue w Silver Coco Pistil, Chrys to Red White and Blue, Fwave to Sea Blue w Red Pistil, Green Strobe, Gold Ti Willow, Flower Crown w Green Strobe Pistil, Green and Orange Strobe, Lemon Strobe w Blue Pistil, Brocade Crown to White Flashing, Glitter Red Chrys w Silver Strobe Pistil, Half Pink Half Sea Blue Peony, Half Purple Half Orange Peony, Magenta and Lemon Dahlia, Nishiki Kamuro, Nishiki to Purple, Nishiki w Silver Flash, Nishiki to Red, Purple to Silver Peony w Green Pistil, Blue to Red Peony w Silver Pistil, Yellow to Blue Peony w Silver Pistil, Flower Wave w Blue Pistil, Lemon Strobe, Gold Strobe, Blue to Chrys Flower, Glittering Silver to Gold Glitter Chrys, Gold Glittering Palm, Brocade w Multicolor Dahlia Pistil, Crackling Red Glitter Palm, Green Glitter Palm, Gold Wave Chrys to Red, Gold Wave Chrys to Purple</t>
  </si>
  <si>
    <t>5" Assortments</t>
  </si>
  <si>
    <t>6" Assortments</t>
  </si>
  <si>
    <t>Dominator 6" Dun Pai Versa Asst no tails</t>
  </si>
  <si>
    <t>8" Assortments</t>
  </si>
  <si>
    <t>Max Disc</t>
  </si>
  <si>
    <t>100s Fan White Glitter Mine to Purple Dahlia w Lemon Dahlia + White Strobe</t>
  </si>
  <si>
    <t>Limited quantity of various 4" Wizard single effect shell cases, Variegated to Crackling, Red Saturn Green Ring,Yellow Fish w Purple Ring, Brocade to Yellow, Glittering Silver to Green, Red Saturn Brocade Ring</t>
  </si>
  <si>
    <t>5" Nishiki Kamuro w Gold Tail - Low Stock</t>
  </si>
  <si>
    <t>Freedom 6" Parachute w Light, (White, Blue or Yellow)</t>
  </si>
  <si>
    <t>NEW 6" Pixie Dust Willow w Green Small Flowers</t>
  </si>
  <si>
    <t>NEW 6" Pixie Dust Willow w Blue Pistil</t>
  </si>
  <si>
    <t>NEW 4" Pixie Dust Willow w White Strobe Pistil</t>
  </si>
  <si>
    <t>6" Brocade</t>
  </si>
  <si>
    <t>PFX35CM-BT</t>
  </si>
  <si>
    <t>PFX35CM-OT</t>
  </si>
  <si>
    <t>PFX35CM-PT</t>
  </si>
  <si>
    <t>PFX35CM-RT</t>
  </si>
  <si>
    <t>Blue  w/ strobe willow tail</t>
  </si>
  <si>
    <t>Orange w/ strobe willow tail</t>
  </si>
  <si>
    <t>Purple  w/ strobe willow tail</t>
  </si>
  <si>
    <t>Red w/ strobe willow tail</t>
  </si>
  <si>
    <t>PFX35CM-YT</t>
  </si>
  <si>
    <t>Yellow w/ strobe willow tail</t>
  </si>
  <si>
    <t>Tourbillion</t>
  </si>
  <si>
    <t>Willow to Red Strobe Tips</t>
  </si>
  <si>
    <t>Red Horse Tail</t>
  </si>
  <si>
    <t>Blue Horse Tail</t>
  </si>
  <si>
    <t>Brocade</t>
  </si>
  <si>
    <t>PFX544</t>
  </si>
  <si>
    <t>25s Color Tipped Serpents to Whistle End</t>
  </si>
  <si>
    <t>25s Serpent to Color Strobes</t>
  </si>
  <si>
    <t>25s Fan Blue Mine to Comet to Shells</t>
  </si>
  <si>
    <t>25s Fan Crackle Mine to Comet to Shells</t>
  </si>
  <si>
    <t>30s Vertical Silver Scrambling Comets</t>
  </si>
  <si>
    <t>30s RWB Finale alternating full color row</t>
  </si>
  <si>
    <t>PFX1124</t>
  </si>
  <si>
    <t>NEW Pro UFO Girondola</t>
  </si>
  <si>
    <t>Various Rozzi Gerbs - Very high quality. Magnesium, Steel, Jeweled, Changing</t>
  </si>
  <si>
    <t>PFX62BB-T</t>
  </si>
  <si>
    <t>PFX62BB-WRS</t>
  </si>
  <si>
    <t>PFX62BB-HR</t>
  </si>
  <si>
    <t>PFX62BB-HB</t>
  </si>
  <si>
    <t>PFX62BB-BRO</t>
  </si>
  <si>
    <t>PFX5438</t>
  </si>
  <si>
    <t>PFX546</t>
  </si>
  <si>
    <t>PFX548</t>
  </si>
  <si>
    <t>PFX5010-10</t>
  </si>
  <si>
    <t>Training and knowledge of 1.4 Pro and electric firing required on these devices</t>
  </si>
  <si>
    <t>Freedom 8" Jinshan Premium Assortment w Rising Breaking Flowers</t>
  </si>
  <si>
    <t>Vulcan 8" Standard Assortment</t>
  </si>
  <si>
    <t>Vulcan 8" Premium Assortment</t>
  </si>
  <si>
    <t>Dominator 8" Dun Pai Prestige Assortment w Tails</t>
  </si>
  <si>
    <t>Dominator 8" Dun Pai Perfect Assortment w Tails</t>
  </si>
  <si>
    <t>We now offer case pricing on Mix and Match Single Shots also</t>
  </si>
  <si>
    <t>6" LIDU Brocade Waterfall Horsetail Asst, 3 pistils: Green Red or White</t>
  </si>
  <si>
    <t>3" 25s Red,Green, White, Gold Strobe w Red to Brocade Finale</t>
  </si>
  <si>
    <t xml:space="preserve">Red Peony, Green Peony, Blue Peony, Orange Peony, Silver Glitter Peony, Red Ring, Green and Gold Glitter Chrys, Purple and Gold Glitter Chrys, Blue and Gold Glitter Chrys, Time Rain, Glittering Silver to Variegated, Silver Fuse Fish, Blue Cherry, Ring w Crackling Pistil, Blue to Silver peony, Green to Silver peony, Green to Silver Strobe Peony, Gold Willow w Crackling Pistil, Cold Strobe, Gold Palm, Purple Peony w Palm Pistil, Crackling Chrys, Green Silver Strobe, Blue to Crackling </t>
  </si>
  <si>
    <t>Sticky Match</t>
  </si>
  <si>
    <t>60' Roll</t>
  </si>
  <si>
    <t>True Finale Chains</t>
  </si>
  <si>
    <t>NEW 4" Wizard Timed Chain Assorted Effects 4 sec per shell, 20 sec per chain</t>
  </si>
  <si>
    <t>3" Freedom Timed Chain 30 Assorted Effects 1 sec per shell, 10 sec per chain</t>
  </si>
  <si>
    <t>5" Freedom Timed Chain Assorted Effects 5 sec per shell, 20 sec per chain</t>
  </si>
  <si>
    <t>3" LIDU Timed Assorted, 3 sec per shell, 27 sec per chain</t>
  </si>
  <si>
    <t>4" LIDU Timed Assorted, 4 sec per shell, 16 sec per chain</t>
  </si>
  <si>
    <t>5" LIDU Timed Assorted, 5 sec per shell, 20 sec per chain</t>
  </si>
  <si>
    <t xml:space="preserve">NEW 3" Wizard Timed Chain B 30 Asst Effects 3 sec per shell, 30 sec per chain </t>
  </si>
  <si>
    <t>NEW 3" Wizard Timed Chain A 30 Asst Effects 3 sec per shell, 30 sec per chain</t>
  </si>
  <si>
    <t>3" LIDU Finale Chain A w Gold Tail - 7 sec per chain</t>
  </si>
  <si>
    <t>3" LIDU Finale Chain B w Gold Tail - 7 sec per chain</t>
  </si>
  <si>
    <t>4" Dominator Super Brocade w Tails 4 shot chain - no timers</t>
  </si>
  <si>
    <t>4" LIDU RWB Finale w Pistil no Tails no timers</t>
  </si>
  <si>
    <t>NEW 4" LIDU Assorted Color Chrys Finale Chain with Tails no timers</t>
  </si>
  <si>
    <t>NEW 5" LIDU Assorted Color Peony with Silver Pistil Finale Chain no timers</t>
  </si>
  <si>
    <t>Timed Finale Chains - timers on each shell</t>
  </si>
  <si>
    <t>NEW 4" Wizard Brocade with Pistil 10 Sec Chain, 2 sec per shell - 6 different chains per case: without Pistil, w White Strobe Pistil, w Red Pistil, w Blue Pistil, w Purple Pistil, w Green Pistil, 5 each color per chain</t>
  </si>
  <si>
    <t>2.5" Dominator Assorted Color Finale w Tails 3 sec per chain</t>
  </si>
  <si>
    <t>2.5" Dominator RWB Finale w Tails  3 sec per chain</t>
  </si>
  <si>
    <t>2.5" Dominator Brocade Waterfall Finale w Tails  3 sec per chain</t>
  </si>
  <si>
    <t>3" Dominator Assorted Color Finale w Tails 3 sec per chain</t>
  </si>
  <si>
    <t>3" Dominator RWB w Tails 3 sec per chain</t>
  </si>
  <si>
    <t>3" Dominator Lemon Peony 3 sec per chain</t>
  </si>
  <si>
    <t>3" Dominator Green Peony 3 sec per chain</t>
  </si>
  <si>
    <t>3" Dominator Blue Peony 3 sec per chain</t>
  </si>
  <si>
    <t>3" Dominator Red Peony 3 sec per chain</t>
  </si>
  <si>
    <t xml:space="preserve"> 3" Dominator White Peony 3 sec per chain</t>
  </si>
  <si>
    <t>4" Dominator Willow and Color Finale no Tails 3 sec per chain</t>
  </si>
  <si>
    <t>2.5" LIDU Salute w Silver Tail, not timers</t>
  </si>
  <si>
    <t>2.5" Dominator Salute w Silver Tail no timers</t>
  </si>
  <si>
    <t>3" LIDU Salute Chain w Silver Tail no timers</t>
  </si>
  <si>
    <t>4" Freedom Super Crackle Chain w Silver Tail no timers</t>
  </si>
  <si>
    <t>2.5" Freedom Solid Color Finale no Tails no timers</t>
  </si>
  <si>
    <t>3" LIDU RWB Finale no Tails no timers</t>
  </si>
  <si>
    <t>Timed Chains - timers on each shell or between the shells</t>
  </si>
  <si>
    <t>4" Sunsong Mines, several varieties, call to request specifics</t>
  </si>
  <si>
    <t>Shell Chains - Timed and Finale - Color and Salute Chains</t>
  </si>
  <si>
    <t>Fully capable starter systems begin at $1649 for 144 cues</t>
  </si>
  <si>
    <t>Max discount of 7% off once your annual purchases exceed $24,500 shown below</t>
  </si>
  <si>
    <t>Pixie Dust with these pistils; Green, White Strobe, Purple, Red, Yellow, Blue</t>
  </si>
  <si>
    <t>4" Gold Charcoal with 3" Trunk Gold Charcoal</t>
  </si>
  <si>
    <t>NEW 3" Wizard Brocade Finale Chain, 1 sec per shell 10 Second Chain</t>
  </si>
  <si>
    <t>NEW 3" Wizard RWB And Salute, RWBSRWBSRB, 1 sec per shell  10 Second Chain w Silver Tails</t>
  </si>
  <si>
    <t>NEW 3" Wizard Multi Color and Salute, ROSBGSWPSS, 1 sec per shell 10 Second Chain w Silver Tails</t>
  </si>
  <si>
    <t>NEW 4" Wizard Single Effect Timed Chain Assortment - Willow to Color Tip, Lemon Saturn w Magic Red Peony and Green Tail, Red to Blue to Silver Peony, Nishiki Kamuro w Gold Tail, Gold Strobe w Blue Pistil, Glittering Silver to Green w Purple Pistil and Silver Tail. One chain of each effect per case, 4 sec per shell, 20 sec per chain</t>
  </si>
  <si>
    <t>3" Bell Pyrotechnics Silver Glittering Comet</t>
  </si>
  <si>
    <t>To purchase 1.3, you will need to have a completely filled out intended use form for all people that are authorized to pick up and order fireworks,  a current copy of your license, and a government issued photo ID</t>
  </si>
  <si>
    <t>Americas #1 Demo is on May 19, 2018, at Casabella Pyrotechnics pick up address: 6377 Dixie Rd SW, Mauckport, Indiana 47142</t>
  </si>
  <si>
    <t xml:space="preserve">   </t>
  </si>
  <si>
    <t xml:space="preserve">     </t>
  </si>
  <si>
    <t xml:space="preserve">    </t>
  </si>
  <si>
    <t xml:space="preserve">  </t>
  </si>
  <si>
    <t xml:space="preserve">                                  </t>
  </si>
  <si>
    <t xml:space="preserve">              </t>
  </si>
  <si>
    <t xml:space="preserve">                           </t>
  </si>
  <si>
    <t xml:space="preserve">                          </t>
  </si>
  <si>
    <t xml:space="preserve">                       </t>
  </si>
  <si>
    <t>200s WTF - Way Too Fantastic - 1 min cake Alternating Effects and Shape</t>
  </si>
  <si>
    <t xml:space="preserve"> NEW Wizard 6" Ghost Shell Asst, Red, Green or Blue Ghost Peony</t>
  </si>
  <si>
    <t>5" Yung Feng Yellow or Red Falling Leaves. 24 per case</t>
  </si>
  <si>
    <t>90s Max Variety - 60 sec Straight Alternating Effects</t>
  </si>
  <si>
    <t>138s American Pride - 60 sec Alternating Effects and Shape</t>
  </si>
  <si>
    <t>Brocade Changing to Red Strobe w Red Strobe Pistil, Flower Wave Changing to Red w Purple Changing to Chrys Crackle Pistil, Lemon Dahlia w Green Strobe Pistil, Red Peony Changing to White Strobe Pistil, Red to Blue to Silver Crackling w Golden Strobe to Silver Crackling Pistil,  Red Willow w 1000s of Horse Tail</t>
  </si>
  <si>
    <t>NEW 3" Wizard Solid Color and Salute, 1 sec per shell 10 Sec Chain 6 Color Per Case w Tails. Each chain is 7 color and 3 salutes. Colors are R,O,B,W,P,G</t>
  </si>
  <si>
    <t>3" Freedom Comet Assortment 12 each of R, B, Y, G, P, S, Comets</t>
  </si>
  <si>
    <t>4" Vulcan 3 Layer Mine Silver Crack to Red and White to Blue Stars.</t>
  </si>
</sst>
</file>

<file path=xl/styles.xml><?xml version="1.0" encoding="utf-8"?>
<styleSheet xmlns="http://schemas.openxmlformats.org/spreadsheetml/2006/main">
  <numFmts count="2">
    <numFmt numFmtId="44" formatCode="_(&quot;$&quot;* #,##0.00_);_(&quot;$&quot;* \(#,##0.00\);_(&quot;$&quot;* &quot;-&quot;??_);_(@_)"/>
    <numFmt numFmtId="164" formatCode="&quot;$&quot;#,##0.00"/>
  </numFmts>
  <fonts count="43">
    <font>
      <sz val="11"/>
      <color theme="1"/>
      <name val="Calibri"/>
      <family val="2"/>
      <scheme val="minor"/>
    </font>
    <font>
      <b/>
      <sz val="16"/>
      <color theme="1"/>
      <name val="Calibri"/>
      <family val="2"/>
      <scheme val="minor"/>
    </font>
    <font>
      <b/>
      <i/>
      <sz val="16"/>
      <color theme="1"/>
      <name val="Calibri"/>
      <family val="2"/>
      <scheme val="minor"/>
    </font>
    <font>
      <b/>
      <sz val="18"/>
      <color theme="1"/>
      <name val="Calibri"/>
      <family val="2"/>
      <scheme val="minor"/>
    </font>
    <font>
      <sz val="11"/>
      <color indexed="8"/>
      <name val="Calibri"/>
      <family val="2"/>
    </font>
    <font>
      <sz val="11"/>
      <name val="Calibri"/>
      <family val="2"/>
      <scheme val="minor"/>
    </font>
    <font>
      <sz val="12"/>
      <name val="宋体"/>
      <charset val="134"/>
    </font>
    <font>
      <b/>
      <sz val="16"/>
      <name val="Calibri"/>
      <family val="2"/>
      <scheme val="minor"/>
    </font>
    <font>
      <sz val="11"/>
      <color theme="1"/>
      <name val="Calibri"/>
      <family val="2"/>
      <scheme val="minor"/>
    </font>
    <font>
      <sz val="11"/>
      <color indexed="8"/>
      <name val="Calibri"/>
      <family val="2"/>
      <scheme val="minor"/>
    </font>
    <font>
      <b/>
      <sz val="20"/>
      <color theme="1"/>
      <name val="Calibri"/>
      <family val="2"/>
      <scheme val="minor"/>
    </font>
    <font>
      <b/>
      <sz val="11"/>
      <color theme="1"/>
      <name val="Calibri"/>
      <family val="2"/>
      <scheme val="minor"/>
    </font>
    <font>
      <b/>
      <sz val="11"/>
      <name val="Calibri"/>
      <family val="2"/>
      <scheme val="minor"/>
    </font>
    <font>
      <sz val="10"/>
      <name val="Helv"/>
      <family val="2"/>
    </font>
    <font>
      <b/>
      <sz val="11"/>
      <color indexed="8"/>
      <name val="Calibri"/>
      <family val="2"/>
      <scheme val="minor"/>
    </font>
    <font>
      <sz val="16"/>
      <color theme="1"/>
      <name val="Calibri"/>
      <family val="2"/>
      <scheme val="minor"/>
    </font>
    <font>
      <u/>
      <sz val="9.9"/>
      <color theme="10"/>
      <name val="Calibri"/>
      <family val="2"/>
    </font>
    <font>
      <sz val="16"/>
      <name val="Calibri"/>
      <family val="2"/>
      <scheme val="minor"/>
    </font>
    <font>
      <sz val="10"/>
      <name val="Arial"/>
      <family val="2"/>
    </font>
    <font>
      <b/>
      <sz val="24"/>
      <color theme="1"/>
      <name val="Calibri"/>
      <family val="2"/>
      <scheme val="minor"/>
    </font>
    <font>
      <sz val="14"/>
      <color theme="1"/>
      <name val="Calibri"/>
      <family val="2"/>
      <scheme val="minor"/>
    </font>
    <font>
      <u/>
      <sz val="16"/>
      <color theme="10"/>
      <name val="Calibri"/>
      <family val="2"/>
    </font>
    <font>
      <sz val="11"/>
      <name val="Calibri"/>
      <family val="2"/>
    </font>
    <font>
      <b/>
      <sz val="16"/>
      <color indexed="8"/>
      <name val="Calibri"/>
      <family val="2"/>
      <scheme val="minor"/>
    </font>
    <font>
      <u/>
      <sz val="11"/>
      <color theme="10"/>
      <name val="Calibri"/>
      <family val="2"/>
      <scheme val="minor"/>
    </font>
    <font>
      <u/>
      <sz val="11"/>
      <color theme="10"/>
      <name val="Calibri"/>
      <family val="2"/>
    </font>
    <font>
      <b/>
      <i/>
      <sz val="24"/>
      <color theme="1"/>
      <name val="Calibri"/>
      <family val="2"/>
      <scheme val="minor"/>
    </font>
    <font>
      <u/>
      <sz val="28"/>
      <color theme="10"/>
      <name val="Calibri"/>
      <family val="2"/>
    </font>
    <font>
      <b/>
      <sz val="28"/>
      <color theme="1"/>
      <name val="Calibri"/>
      <family val="2"/>
      <scheme val="minor"/>
    </font>
    <font>
      <sz val="10"/>
      <color theme="1"/>
      <name val="Calibri"/>
      <family val="2"/>
      <scheme val="minor"/>
    </font>
    <font>
      <sz val="9"/>
      <color theme="1"/>
      <name val="Calibri"/>
      <family val="2"/>
      <scheme val="minor"/>
    </font>
    <font>
      <u/>
      <sz val="11"/>
      <color rgb="FF2F39F9"/>
      <name val="Calibri"/>
      <family val="2"/>
      <scheme val="minor"/>
    </font>
    <font>
      <sz val="6"/>
      <color theme="1"/>
      <name val="Calibri"/>
      <family val="2"/>
      <scheme val="minor"/>
    </font>
    <font>
      <i/>
      <u/>
      <sz val="11"/>
      <color theme="1"/>
      <name val="Calibri"/>
      <family val="2"/>
      <scheme val="minor"/>
    </font>
    <font>
      <b/>
      <i/>
      <sz val="20"/>
      <color theme="1"/>
      <name val="Calibri"/>
      <family val="2"/>
      <scheme val="minor"/>
    </font>
    <font>
      <sz val="9"/>
      <color theme="1"/>
      <name val="Calibri"/>
      <family val="2"/>
    </font>
    <font>
      <sz val="8"/>
      <color theme="1"/>
      <name val="Calibri"/>
      <family val="2"/>
      <scheme val="minor"/>
    </font>
    <font>
      <sz val="8"/>
      <color indexed="8"/>
      <name val="Calibri"/>
      <family val="2"/>
      <scheme val="minor"/>
    </font>
    <font>
      <b/>
      <i/>
      <sz val="11"/>
      <color indexed="8"/>
      <name val="Calibri"/>
      <family val="2"/>
      <scheme val="minor"/>
    </font>
    <font>
      <b/>
      <i/>
      <sz val="11"/>
      <color theme="1"/>
      <name val="Calibri"/>
      <family val="2"/>
      <scheme val="minor"/>
    </font>
    <font>
      <sz val="10"/>
      <color theme="1"/>
      <name val="Arial"/>
      <family val="2"/>
    </font>
    <font>
      <b/>
      <i/>
      <sz val="11"/>
      <name val="Calibri"/>
      <family val="2"/>
      <scheme val="minor"/>
    </font>
    <font>
      <b/>
      <sz val="28"/>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00B050"/>
        <bgColor indexed="64"/>
      </patternFill>
    </fill>
  </fills>
  <borders count="2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4" fillId="0" borderId="0"/>
    <xf numFmtId="0" fontId="6" fillId="0" borderId="0"/>
    <xf numFmtId="44" fontId="8" fillId="0" borderId="0" applyFont="0" applyFill="0" applyBorder="0" applyAlignment="0" applyProtection="0"/>
    <xf numFmtId="0" fontId="6" fillId="0" borderId="0"/>
    <xf numFmtId="0" fontId="13" fillId="0" borderId="0"/>
    <xf numFmtId="0" fontId="16" fillId="0" borderId="0" applyNumberFormat="0" applyFill="0" applyBorder="0" applyAlignment="0" applyProtection="0">
      <alignment vertical="top"/>
      <protection locked="0"/>
    </xf>
    <xf numFmtId="0" fontId="6" fillId="0" borderId="0"/>
    <xf numFmtId="0" fontId="6" fillId="0" borderId="0"/>
    <xf numFmtId="0" fontId="18" fillId="0" borderId="0"/>
    <xf numFmtId="0" fontId="6" fillId="0" borderId="0"/>
  </cellStyleXfs>
  <cellXfs count="457">
    <xf numFmtId="0" fontId="0" fillId="0" borderId="0" xfId="0"/>
    <xf numFmtId="164" fontId="0" fillId="0" borderId="7" xfId="0" applyNumberFormat="1" applyFont="1" applyBorder="1" applyAlignment="1">
      <alignment horizontal="right" vertical="center"/>
    </xf>
    <xf numFmtId="0" fontId="0" fillId="0" borderId="0" xfId="0" applyBorder="1"/>
    <xf numFmtId="0" fontId="0" fillId="0" borderId="3" xfId="0" applyBorder="1"/>
    <xf numFmtId="0" fontId="0" fillId="0" borderId="2" xfId="0" applyBorder="1"/>
    <xf numFmtId="164" fontId="0" fillId="0" borderId="4" xfId="0" applyNumberFormat="1" applyBorder="1"/>
    <xf numFmtId="0" fontId="0" fillId="0" borderId="8" xfId="0" applyBorder="1"/>
    <xf numFmtId="0" fontId="0" fillId="0" borderId="0" xfId="0" applyBorder="1" applyAlignment="1">
      <alignment vertical="center" wrapText="1"/>
    </xf>
    <xf numFmtId="0" fontId="0" fillId="0" borderId="0" xfId="0" applyFont="1"/>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0" fillId="0" borderId="7" xfId="0" applyNumberFormat="1" applyFont="1" applyBorder="1" applyAlignment="1">
      <alignment horizontal="center" vertical="center"/>
    </xf>
    <xf numFmtId="3" fontId="0" fillId="0" borderId="7" xfId="0" applyNumberFormat="1" applyFont="1" applyBorder="1" applyAlignment="1">
      <alignment horizontal="center" vertical="center"/>
    </xf>
    <xf numFmtId="3" fontId="0" fillId="0" borderId="7" xfId="0" applyNumberFormat="1" applyBorder="1" applyAlignment="1">
      <alignment horizontal="center" vertical="center"/>
    </xf>
    <xf numFmtId="49" fontId="0" fillId="0" borderId="7" xfId="0" applyNumberFormat="1" applyBorder="1" applyAlignment="1">
      <alignment horizontal="center" vertical="center"/>
    </xf>
    <xf numFmtId="49" fontId="5" fillId="0" borderId="7" xfId="0" applyNumberFormat="1" applyFont="1" applyFill="1" applyBorder="1" applyAlignment="1">
      <alignment horizontal="center" vertical="center" wrapText="1"/>
    </xf>
    <xf numFmtId="49" fontId="9" fillId="5" borderId="7" xfId="0" applyNumberFormat="1" applyFont="1" applyFill="1" applyBorder="1" applyAlignment="1" applyProtection="1">
      <protection locked="0"/>
    </xf>
    <xf numFmtId="49" fontId="9" fillId="5" borderId="7" xfId="0" applyNumberFormat="1" applyFont="1" applyFill="1" applyBorder="1" applyAlignment="1" applyProtection="1">
      <alignment horizontal="center"/>
      <protection locked="0"/>
    </xf>
    <xf numFmtId="0" fontId="9" fillId="5" borderId="7" xfId="0" applyFont="1" applyFill="1" applyBorder="1" applyAlignment="1" applyProtection="1">
      <protection locked="0"/>
    </xf>
    <xf numFmtId="164" fontId="0" fillId="0" borderId="7" xfId="0" applyNumberFormat="1" applyFont="1" applyBorder="1" applyAlignment="1">
      <alignment vertical="center"/>
    </xf>
    <xf numFmtId="164" fontId="11" fillId="0" borderId="7" xfId="0" applyNumberFormat="1" applyFont="1" applyBorder="1" applyAlignment="1">
      <alignment horizontal="center"/>
    </xf>
    <xf numFmtId="164" fontId="0" fillId="0" borderId="7" xfId="0" applyNumberFormat="1" applyFont="1" applyBorder="1" applyAlignment="1">
      <alignment horizontal="center"/>
    </xf>
    <xf numFmtId="0" fontId="0" fillId="0" borderId="4" xfId="0" applyBorder="1"/>
    <xf numFmtId="0" fontId="0" fillId="0" borderId="9" xfId="0" applyBorder="1"/>
    <xf numFmtId="0" fontId="0" fillId="0" borderId="5" xfId="0" applyBorder="1"/>
    <xf numFmtId="0" fontId="0" fillId="0" borderId="1" xfId="0" applyBorder="1"/>
    <xf numFmtId="164" fontId="0" fillId="0" borderId="6" xfId="0" applyNumberFormat="1" applyBorder="1"/>
    <xf numFmtId="0" fontId="11" fillId="0" borderId="7" xfId="0" applyFont="1" applyBorder="1" applyAlignment="1">
      <alignment horizontal="center"/>
    </xf>
    <xf numFmtId="0" fontId="0" fillId="0" borderId="7" xfId="0" applyFont="1" applyBorder="1"/>
    <xf numFmtId="49" fontId="0" fillId="0" borderId="7" xfId="0" applyNumberFormat="1" applyFont="1" applyBorder="1" applyAlignment="1">
      <alignment horizontal="center" vertical="center"/>
    </xf>
    <xf numFmtId="0" fontId="0" fillId="0" borderId="7" xfId="0" applyFont="1" applyBorder="1" applyAlignment="1">
      <alignment vertical="center"/>
    </xf>
    <xf numFmtId="0" fontId="0" fillId="0" borderId="7" xfId="0" applyFont="1" applyBorder="1" applyAlignment="1">
      <alignment wrapText="1"/>
    </xf>
    <xf numFmtId="164" fontId="0" fillId="0" borderId="7" xfId="0" applyNumberFormat="1" applyFont="1" applyBorder="1" applyAlignment="1">
      <alignment vertical="center" wrapText="1"/>
    </xf>
    <xf numFmtId="0" fontId="5" fillId="2" borderId="7" xfId="1" applyFont="1" applyFill="1" applyBorder="1" applyAlignment="1">
      <alignment horizontal="left" wrapText="1"/>
    </xf>
    <xf numFmtId="164" fontId="5" fillId="2" borderId="7" xfId="1" applyNumberFormat="1" applyFont="1" applyFill="1" applyBorder="1" applyAlignment="1">
      <alignment vertical="center" wrapText="1"/>
    </xf>
    <xf numFmtId="0" fontId="5" fillId="0" borderId="7" xfId="2" applyFont="1" applyFill="1" applyBorder="1" applyAlignment="1">
      <alignment horizontal="left" vertical="center" wrapText="1"/>
    </xf>
    <xf numFmtId="0" fontId="5" fillId="0" borderId="7" xfId="0" applyFont="1" applyFill="1" applyBorder="1" applyAlignment="1">
      <alignment vertical="center" wrapText="1"/>
    </xf>
    <xf numFmtId="164" fontId="5" fillId="0" borderId="7" xfId="0" applyNumberFormat="1" applyFont="1" applyBorder="1" applyAlignment="1">
      <alignment vertical="center"/>
    </xf>
    <xf numFmtId="164" fontId="5" fillId="0" borderId="7" xfId="0" applyNumberFormat="1" applyFont="1" applyFill="1" applyBorder="1" applyAlignment="1">
      <alignment vertical="center"/>
    </xf>
    <xf numFmtId="164" fontId="0" fillId="0" borderId="7" xfId="0" applyNumberFormat="1" applyFont="1" applyBorder="1"/>
    <xf numFmtId="0" fontId="24" fillId="0" borderId="7" xfId="6" applyFont="1" applyFill="1" applyBorder="1" applyAlignment="1" applyProtection="1">
      <alignment vertical="center" wrapText="1"/>
    </xf>
    <xf numFmtId="0" fontId="5" fillId="0" borderId="7" xfId="6" applyFont="1" applyFill="1" applyBorder="1" applyAlignment="1" applyProtection="1">
      <alignment vertical="center" wrapText="1"/>
    </xf>
    <xf numFmtId="164" fontId="5" fillId="0" borderId="7" xfId="0" applyNumberFormat="1" applyFont="1" applyFill="1" applyBorder="1" applyAlignment="1">
      <alignment vertical="center" wrapText="1"/>
    </xf>
    <xf numFmtId="0" fontId="5" fillId="5" borderId="7" xfId="2" applyFont="1" applyFill="1" applyBorder="1" applyAlignment="1">
      <alignment horizontal="left" vertical="center" wrapText="1"/>
    </xf>
    <xf numFmtId="164" fontId="1" fillId="0" borderId="10" xfId="0" applyNumberFormat="1" applyFont="1" applyBorder="1" applyAlignment="1">
      <alignment vertical="center"/>
    </xf>
    <xf numFmtId="164" fontId="1" fillId="0" borderId="11" xfId="0" applyNumberFormat="1" applyFont="1" applyBorder="1" applyAlignment="1">
      <alignment vertical="center"/>
    </xf>
    <xf numFmtId="164" fontId="1" fillId="0" borderId="11" xfId="0" applyNumberFormat="1" applyFont="1" applyBorder="1" applyAlignment="1">
      <alignment horizontal="right" vertical="center"/>
    </xf>
    <xf numFmtId="164" fontId="1" fillId="0" borderId="12" xfId="0" applyNumberFormat="1" applyFont="1" applyBorder="1" applyAlignment="1">
      <alignment vertical="center"/>
    </xf>
    <xf numFmtId="0" fontId="5" fillId="2" borderId="7" xfId="1" applyFont="1" applyFill="1" applyBorder="1" applyAlignment="1"/>
    <xf numFmtId="0" fontId="5" fillId="2" borderId="7" xfId="1" applyFont="1" applyFill="1" applyBorder="1" applyAlignment="1">
      <alignment horizontal="left"/>
    </xf>
    <xf numFmtId="164" fontId="5" fillId="2" borderId="7" xfId="1" applyNumberFormat="1" applyFont="1" applyFill="1" applyBorder="1" applyAlignment="1">
      <alignment vertical="center"/>
    </xf>
    <xf numFmtId="0" fontId="5" fillId="2" borderId="7" xfId="0" applyNumberFormat="1" applyFont="1" applyFill="1" applyBorder="1" applyAlignment="1">
      <alignment horizontal="left"/>
    </xf>
    <xf numFmtId="0" fontId="0" fillId="2" borderId="7" xfId="0" applyNumberFormat="1" applyFill="1" applyBorder="1" applyAlignment="1"/>
    <xf numFmtId="164" fontId="0" fillId="2" borderId="7" xfId="0" applyNumberFormat="1" applyFont="1" applyFill="1" applyBorder="1" applyAlignment="1">
      <alignment vertical="center"/>
    </xf>
    <xf numFmtId="0" fontId="8" fillId="2" borderId="7" xfId="0" applyNumberFormat="1" applyFont="1" applyFill="1" applyBorder="1" applyAlignment="1"/>
    <xf numFmtId="1" fontId="5" fillId="2" borderId="12" xfId="1" quotePrefix="1" applyNumberFormat="1" applyFont="1" applyFill="1" applyBorder="1" applyAlignment="1">
      <alignment horizontal="center" vertical="center"/>
    </xf>
    <xf numFmtId="0" fontId="8" fillId="2" borderId="7" xfId="0" applyNumberFormat="1" applyFont="1" applyFill="1" applyBorder="1" applyAlignment="1">
      <alignment horizontal="left"/>
    </xf>
    <xf numFmtId="0" fontId="0" fillId="2" borderId="7" xfId="0" applyNumberFormat="1" applyFill="1" applyBorder="1" applyAlignment="1">
      <alignment horizontal="left"/>
    </xf>
    <xf numFmtId="0" fontId="5" fillId="5" borderId="7" xfId="1" applyFont="1" applyFill="1" applyBorder="1" applyAlignment="1">
      <alignment vertical="center"/>
    </xf>
    <xf numFmtId="0" fontId="5" fillId="5" borderId="7" xfId="1" applyFont="1" applyFill="1" applyBorder="1" applyAlignment="1">
      <alignment horizontal="left" vertical="center"/>
    </xf>
    <xf numFmtId="0" fontId="31" fillId="0" borderId="7" xfId="6" applyFont="1" applyFill="1" applyBorder="1" applyAlignment="1" applyProtection="1">
      <alignment vertical="center" wrapText="1"/>
    </xf>
    <xf numFmtId="49" fontId="8" fillId="0" borderId="7" xfId="0" applyNumberFormat="1" applyFont="1" applyBorder="1" applyAlignment="1">
      <alignment horizontal="center" vertical="center"/>
    </xf>
    <xf numFmtId="164" fontId="5" fillId="0" borderId="7" xfId="0" applyNumberFormat="1" applyFont="1" applyFill="1" applyBorder="1" applyAlignment="1">
      <alignment horizontal="right" vertical="center"/>
    </xf>
    <xf numFmtId="164" fontId="5" fillId="0" borderId="7" xfId="0" applyNumberFormat="1" applyFont="1" applyFill="1" applyBorder="1" applyAlignment="1">
      <alignment horizontal="right" vertical="center" wrapText="1"/>
    </xf>
    <xf numFmtId="0" fontId="5" fillId="5" borderId="7" xfId="1" applyFont="1" applyFill="1" applyBorder="1" applyAlignment="1">
      <alignment wrapText="1"/>
    </xf>
    <xf numFmtId="0" fontId="5" fillId="2" borderId="7" xfId="1" applyFont="1" applyFill="1" applyBorder="1" applyAlignment="1">
      <alignment vertical="center"/>
    </xf>
    <xf numFmtId="0" fontId="5" fillId="0" borderId="7" xfId="1" applyFont="1" applyFill="1" applyBorder="1" applyAlignment="1">
      <alignment horizontal="left" wrapText="1"/>
    </xf>
    <xf numFmtId="0" fontId="5" fillId="0" borderId="7" xfId="1" applyFont="1" applyFill="1" applyBorder="1" applyAlignment="1">
      <alignment horizontal="left"/>
    </xf>
    <xf numFmtId="0" fontId="5" fillId="5" borderId="7" xfId="0" applyFont="1" applyFill="1" applyBorder="1" applyAlignment="1">
      <alignment vertical="center"/>
    </xf>
    <xf numFmtId="0" fontId="0" fillId="5" borderId="7" xfId="0" applyNumberFormat="1" applyFill="1" applyBorder="1" applyAlignment="1">
      <alignment wrapText="1"/>
    </xf>
    <xf numFmtId="0" fontId="5" fillId="5" borderId="7" xfId="9" applyFont="1" applyFill="1" applyBorder="1" applyAlignment="1">
      <alignment horizontal="left" vertical="center"/>
    </xf>
    <xf numFmtId="0" fontId="9" fillId="0" borderId="7" xfId="0" applyFont="1" applyBorder="1" applyAlignment="1">
      <alignment wrapText="1"/>
    </xf>
    <xf numFmtId="0" fontId="0" fillId="5" borderId="7" xfId="0" applyFont="1" applyFill="1" applyBorder="1" applyAlignment="1">
      <alignment wrapText="1"/>
    </xf>
    <xf numFmtId="0" fontId="5" fillId="5" borderId="7" xfId="6" applyFont="1" applyFill="1" applyBorder="1" applyAlignment="1" applyProtection="1">
      <alignment wrapText="1"/>
    </xf>
    <xf numFmtId="0" fontId="9" fillId="0" borderId="7" xfId="0" applyFont="1" applyBorder="1" applyAlignment="1">
      <alignment horizontal="left" vertical="center" wrapText="1"/>
    </xf>
    <xf numFmtId="49" fontId="0" fillId="0" borderId="7" xfId="0" applyNumberFormat="1" applyFont="1" applyBorder="1" applyAlignment="1">
      <alignment horizontal="center" vertical="center" wrapText="1"/>
    </xf>
    <xf numFmtId="0" fontId="5" fillId="5" borderId="7" xfId="10" applyFont="1" applyFill="1" applyBorder="1" applyAlignment="1">
      <alignment horizontal="left" vertical="center" wrapText="1"/>
    </xf>
    <xf numFmtId="49" fontId="0" fillId="0" borderId="7" xfId="0" applyNumberFormat="1" applyBorder="1" applyAlignment="1">
      <alignment horizontal="center" vertical="center" wrapText="1"/>
    </xf>
    <xf numFmtId="0" fontId="0" fillId="5" borderId="7" xfId="0" applyNumberFormat="1" applyFont="1" applyFill="1" applyBorder="1" applyAlignment="1">
      <alignment horizontal="left" vertical="center" wrapText="1"/>
    </xf>
    <xf numFmtId="0" fontId="0" fillId="2" borderId="14" xfId="0" applyFill="1" applyBorder="1" applyAlignment="1"/>
    <xf numFmtId="49" fontId="0" fillId="0" borderId="7" xfId="0" applyNumberFormat="1" applyFont="1" applyBorder="1" applyAlignment="1">
      <alignment horizontal="center" wrapText="1"/>
    </xf>
    <xf numFmtId="0" fontId="0" fillId="5" borderId="7" xfId="0" applyNumberFormat="1" applyFill="1" applyBorder="1" applyAlignment="1">
      <alignment horizontal="left" vertical="center" wrapText="1"/>
    </xf>
    <xf numFmtId="49" fontId="0" fillId="0" borderId="7" xfId="0" applyNumberFormat="1" applyBorder="1" applyAlignment="1">
      <alignment horizontal="center" wrapText="1"/>
    </xf>
    <xf numFmtId="164" fontId="5" fillId="0" borderId="12" xfId="0" applyNumberFormat="1" applyFont="1" applyFill="1" applyBorder="1" applyAlignment="1">
      <alignment vertical="center" wrapText="1"/>
    </xf>
    <xf numFmtId="0" fontId="0" fillId="0" borderId="12" xfId="0" applyFont="1" applyBorder="1" applyAlignment="1">
      <alignment vertical="center"/>
    </xf>
    <xf numFmtId="9" fontId="0" fillId="0" borderId="7" xfId="0" applyNumberFormat="1" applyFont="1" applyBorder="1" applyAlignment="1">
      <alignment vertical="center"/>
    </xf>
    <xf numFmtId="0" fontId="0" fillId="0" borderId="0" xfId="0" applyFont="1" applyAlignment="1">
      <alignment vertical="center"/>
    </xf>
    <xf numFmtId="164" fontId="0" fillId="0" borderId="0" xfId="0" applyNumberFormat="1" applyFont="1"/>
    <xf numFmtId="1" fontId="0" fillId="0" borderId="3" xfId="0" applyNumberFormat="1" applyBorder="1"/>
    <xf numFmtId="1" fontId="0" fillId="0" borderId="0" xfId="0" applyNumberFormat="1" applyBorder="1"/>
    <xf numFmtId="1" fontId="0" fillId="0" borderId="3" xfId="0" applyNumberFormat="1" applyBorder="1" applyAlignment="1">
      <alignment horizontal="center"/>
    </xf>
    <xf numFmtId="1" fontId="0" fillId="0" borderId="0" xfId="0" applyNumberFormat="1" applyBorder="1" applyAlignment="1">
      <alignment horizontal="center"/>
    </xf>
    <xf numFmtId="1" fontId="0" fillId="0" borderId="1" xfId="0" applyNumberFormat="1" applyBorder="1"/>
    <xf numFmtId="1" fontId="0" fillId="0" borderId="0" xfId="0" applyNumberFormat="1"/>
    <xf numFmtId="1" fontId="11" fillId="0" borderId="7" xfId="0" applyNumberFormat="1" applyFont="1" applyBorder="1" applyAlignment="1">
      <alignment horizontal="center"/>
    </xf>
    <xf numFmtId="1" fontId="0" fillId="0" borderId="7" xfId="0" applyNumberFormat="1" applyFont="1" applyBorder="1" applyAlignment="1">
      <alignment horizontal="center" vertical="center"/>
    </xf>
    <xf numFmtId="1" fontId="1" fillId="0" borderId="11" xfId="0" applyNumberFormat="1" applyFont="1" applyBorder="1" applyAlignment="1">
      <alignment vertical="center"/>
    </xf>
    <xf numFmtId="1" fontId="0" fillId="0" borderId="7" xfId="0" applyNumberFormat="1" applyFont="1" applyBorder="1" applyAlignment="1">
      <alignment horizontal="right" vertical="center"/>
    </xf>
    <xf numFmtId="1" fontId="11" fillId="0" borderId="7" xfId="0" applyNumberFormat="1" applyFont="1" applyBorder="1" applyAlignment="1">
      <alignment horizontal="right" vertical="center"/>
    </xf>
    <xf numFmtId="1" fontId="0" fillId="0" borderId="7" xfId="0" applyNumberFormat="1" applyFont="1" applyBorder="1"/>
    <xf numFmtId="1" fontId="0" fillId="0" borderId="0" xfId="0" applyNumberFormat="1" applyFont="1"/>
    <xf numFmtId="0" fontId="11" fillId="0" borderId="7" xfId="0" applyFont="1" applyBorder="1" applyAlignment="1">
      <alignment horizontal="center" vertical="center"/>
    </xf>
    <xf numFmtId="0" fontId="30" fillId="0" borderId="7" xfId="0" applyFont="1" applyBorder="1"/>
    <xf numFmtId="0" fontId="35" fillId="0" borderId="7" xfId="6" applyFont="1" applyBorder="1" applyAlignment="1" applyProtection="1"/>
    <xf numFmtId="44" fontId="35" fillId="0" borderId="7" xfId="6" applyNumberFormat="1" applyFont="1" applyBorder="1" applyAlignment="1" applyProtection="1">
      <alignment vertical="center"/>
    </xf>
    <xf numFmtId="164" fontId="30" fillId="0" borderId="7" xfId="0" applyNumberFormat="1" applyFont="1" applyBorder="1" applyAlignment="1">
      <alignment vertical="center"/>
    </xf>
    <xf numFmtId="1" fontId="30" fillId="0" borderId="7" xfId="0" applyNumberFormat="1" applyFont="1" applyBorder="1"/>
    <xf numFmtId="164" fontId="30" fillId="0" borderId="7" xfId="0" applyNumberFormat="1" applyFont="1" applyBorder="1"/>
    <xf numFmtId="0" fontId="24" fillId="5" borderId="7" xfId="6" applyFont="1" applyFill="1" applyBorder="1" applyAlignment="1" applyProtection="1">
      <alignment wrapText="1"/>
    </xf>
    <xf numFmtId="0" fontId="0" fillId="0" borderId="0" xfId="0" applyAlignment="1">
      <alignment horizontal="center" vertical="center"/>
    </xf>
    <xf numFmtId="49" fontId="0" fillId="2" borderId="7"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0" xfId="0" applyNumberFormat="1" applyBorder="1" applyAlignment="1">
      <alignment horizontal="center" vertical="center"/>
    </xf>
    <xf numFmtId="164" fontId="0" fillId="0" borderId="9" xfId="0" applyNumberFormat="1" applyBorder="1" applyAlignment="1">
      <alignment horizontal="center" vertical="center"/>
    </xf>
    <xf numFmtId="164" fontId="0" fillId="0" borderId="0" xfId="0" applyNumberFormat="1" applyAlignment="1">
      <alignment horizontal="center" vertical="center"/>
    </xf>
    <xf numFmtId="0" fontId="0" fillId="0" borderId="0" xfId="0" applyFont="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5"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xf>
    <xf numFmtId="3" fontId="0" fillId="0" borderId="15"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7" xfId="0" applyNumberFormat="1" applyFont="1" applyBorder="1" applyAlignment="1">
      <alignment horizontal="center" vertical="center" wrapText="1"/>
    </xf>
    <xf numFmtId="0" fontId="0" fillId="5" borderId="7" xfId="1" applyFont="1" applyFill="1" applyBorder="1" applyAlignment="1">
      <alignment horizontal="left"/>
    </xf>
    <xf numFmtId="0" fontId="38" fillId="0" borderId="7" xfId="0" applyFont="1" applyBorder="1" applyAlignment="1">
      <alignment horizontal="left" vertical="center" wrapText="1"/>
    </xf>
    <xf numFmtId="49" fontId="39" fillId="0" borderId="7" xfId="0" applyNumberFormat="1" applyFont="1" applyBorder="1" applyAlignment="1">
      <alignment horizontal="center" vertical="center" wrapText="1"/>
    </xf>
    <xf numFmtId="164" fontId="41" fillId="0" borderId="7" xfId="0" applyNumberFormat="1" applyFont="1" applyFill="1" applyBorder="1" applyAlignment="1">
      <alignment vertical="center" wrapText="1"/>
    </xf>
    <xf numFmtId="164" fontId="41" fillId="0" borderId="7" xfId="0" applyNumberFormat="1" applyFont="1" applyFill="1" applyBorder="1" applyAlignment="1">
      <alignment vertical="center"/>
    </xf>
    <xf numFmtId="1" fontId="39" fillId="0" borderId="7" xfId="0" applyNumberFormat="1" applyFont="1" applyBorder="1" applyAlignment="1">
      <alignment horizontal="right" vertical="center"/>
    </xf>
    <xf numFmtId="49" fontId="39" fillId="0" borderId="7" xfId="0" applyNumberFormat="1" applyFont="1" applyBorder="1" applyAlignment="1">
      <alignment horizontal="center" wrapText="1"/>
    </xf>
    <xf numFmtId="0" fontId="39" fillId="5" borderId="7" xfId="0" applyNumberFormat="1" applyFont="1" applyFill="1" applyBorder="1" applyAlignment="1">
      <alignment horizontal="left" vertical="center" wrapText="1"/>
    </xf>
    <xf numFmtId="164" fontId="41" fillId="0" borderId="12" xfId="0" applyNumberFormat="1" applyFont="1" applyFill="1" applyBorder="1" applyAlignment="1">
      <alignment vertical="center" wrapText="1"/>
    </xf>
    <xf numFmtId="164" fontId="39" fillId="0" borderId="7" xfId="0" applyNumberFormat="1" applyFont="1" applyBorder="1" applyAlignment="1">
      <alignment vertical="center"/>
    </xf>
    <xf numFmtId="49" fontId="40" fillId="0" borderId="7" xfId="0" applyNumberFormat="1" applyFont="1" applyBorder="1" applyAlignment="1"/>
    <xf numFmtId="49" fontId="0" fillId="0" borderId="7" xfId="0" applyNumberFormat="1" applyFont="1" applyBorder="1" applyAlignment="1"/>
    <xf numFmtId="164" fontId="5" fillId="0" borderId="13" xfId="0" applyNumberFormat="1" applyFont="1" applyFill="1" applyBorder="1" applyAlignment="1">
      <alignment horizontal="right" vertical="center"/>
    </xf>
    <xf numFmtId="0" fontId="1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6" xfId="0" applyFont="1" applyBorder="1" applyAlignment="1">
      <alignment horizontal="center" vertical="center" wrapText="1"/>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Border="1" applyAlignment="1">
      <alignment horizontal="center" vertical="center"/>
    </xf>
    <xf numFmtId="0" fontId="20" fillId="0" borderId="9" xfId="0" applyFont="1" applyBorder="1" applyAlignment="1">
      <alignment horizontal="center" vertical="center"/>
    </xf>
    <xf numFmtId="0" fontId="21" fillId="0" borderId="8" xfId="6" applyFont="1" applyBorder="1" applyAlignment="1" applyProtection="1">
      <alignment horizontal="center" vertical="center"/>
    </xf>
    <xf numFmtId="0" fontId="21" fillId="0" borderId="0" xfId="6" applyFont="1" applyBorder="1" applyAlignment="1" applyProtection="1">
      <alignment horizontal="center" vertical="center"/>
    </xf>
    <xf numFmtId="0" fontId="21" fillId="0" borderId="9" xfId="6" applyFont="1" applyBorder="1" applyAlignment="1" applyProtection="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27" fillId="0" borderId="5" xfId="6" applyFont="1" applyBorder="1" applyAlignment="1" applyProtection="1">
      <alignment horizontal="center" vertical="center"/>
    </xf>
    <xf numFmtId="0" fontId="28" fillId="0" borderId="1" xfId="0" applyFont="1" applyBorder="1" applyAlignment="1">
      <alignment horizontal="center" vertical="center"/>
    </xf>
    <xf numFmtId="0" fontId="28" fillId="0" borderId="6"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0" fillId="0" borderId="7" xfId="0" applyFont="1" applyBorder="1" applyAlignment="1">
      <alignment horizontal="center" vertical="center" wrapText="1"/>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xf>
    <xf numFmtId="0" fontId="2" fillId="6" borderId="8" xfId="0" applyFont="1" applyFill="1" applyBorder="1" applyAlignment="1">
      <alignment horizontal="center"/>
    </xf>
    <xf numFmtId="0" fontId="2" fillId="6" borderId="0" xfId="0" applyFont="1" applyFill="1" applyBorder="1" applyAlignment="1">
      <alignment horizontal="center"/>
    </xf>
    <xf numFmtId="0" fontId="2" fillId="6" borderId="9" xfId="0" applyFont="1" applyFill="1" applyBorder="1" applyAlignment="1">
      <alignment horizontal="center"/>
    </xf>
    <xf numFmtId="0" fontId="2" fillId="6" borderId="5" xfId="0" applyFont="1" applyFill="1" applyBorder="1" applyAlignment="1">
      <alignment horizontal="center"/>
    </xf>
    <xf numFmtId="0" fontId="2" fillId="6" borderId="1" xfId="0" applyFont="1" applyFill="1" applyBorder="1" applyAlignment="1">
      <alignment horizontal="center"/>
    </xf>
    <xf numFmtId="0" fontId="2" fillId="6" borderId="6"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9" fillId="0" borderId="5" xfId="0" applyFont="1" applyBorder="1" applyAlignment="1">
      <alignment horizontal="center"/>
    </xf>
    <xf numFmtId="0" fontId="29" fillId="0" borderId="1" xfId="0" applyFont="1" applyBorder="1" applyAlignment="1">
      <alignment horizontal="center"/>
    </xf>
    <xf numFmtId="0" fontId="29" fillId="0" borderId="6"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29" fillId="0" borderId="2" xfId="0"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0" fillId="0" borderId="0" xfId="0" applyFont="1" applyBorder="1" applyAlignment="1">
      <alignment horizontal="center"/>
    </xf>
    <xf numFmtId="0" fontId="20" fillId="0" borderId="9" xfId="0" applyFont="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33" fillId="0" borderId="0" xfId="0" applyFont="1" applyBorder="1" applyAlignment="1">
      <alignment horizontal="center"/>
    </xf>
    <xf numFmtId="0" fontId="33" fillId="0" borderId="9" xfId="0" applyFont="1" applyBorder="1" applyAlignment="1">
      <alignment horizontal="center"/>
    </xf>
    <xf numFmtId="164" fontId="1" fillId="0" borderId="10" xfId="0" applyNumberFormat="1" applyFont="1" applyBorder="1" applyAlignment="1">
      <alignment horizontal="center"/>
    </xf>
    <xf numFmtId="164" fontId="1" fillId="0" borderId="11" xfId="0" applyNumberFormat="1" applyFont="1" applyBorder="1" applyAlignment="1">
      <alignment horizontal="center"/>
    </xf>
    <xf numFmtId="164" fontId="1" fillId="0" borderId="12" xfId="0" applyNumberFormat="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1" fillId="0" borderId="8" xfId="6" applyFont="1" applyBorder="1" applyAlignment="1" applyProtection="1">
      <alignment horizontal="center"/>
    </xf>
    <xf numFmtId="0" fontId="21" fillId="0" borderId="0" xfId="6" applyFont="1" applyBorder="1" applyAlignment="1" applyProtection="1">
      <alignment horizontal="center"/>
    </xf>
    <xf numFmtId="0" fontId="21" fillId="0" borderId="9" xfId="6" applyFont="1" applyBorder="1" applyAlignment="1" applyProtection="1">
      <alignment horizontal="center"/>
    </xf>
    <xf numFmtId="0" fontId="0" fillId="0" borderId="0" xfId="0" applyFont="1" applyAlignment="1">
      <alignment horizontal="center"/>
    </xf>
    <xf numFmtId="0" fontId="32" fillId="0" borderId="0" xfId="0" applyFont="1" applyAlignment="1">
      <alignment horizontal="center"/>
    </xf>
    <xf numFmtId="0" fontId="1" fillId="0" borderId="0" xfId="0" applyFont="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0" fillId="0" borderId="0" xfId="0" applyAlignment="1">
      <alignment horizontal="center"/>
    </xf>
    <xf numFmtId="0" fontId="7" fillId="2" borderId="10" xfId="0" applyNumberFormat="1" applyFont="1" applyFill="1" applyBorder="1" applyAlignment="1">
      <alignment horizontal="center"/>
    </xf>
    <xf numFmtId="0" fontId="7" fillId="2" borderId="11" xfId="0" applyNumberFormat="1" applyFont="1" applyFill="1" applyBorder="1" applyAlignment="1">
      <alignment horizontal="center"/>
    </xf>
    <xf numFmtId="0" fontId="7" fillId="2" borderId="12" xfId="0" applyNumberFormat="1"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1"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64" fontId="0" fillId="0" borderId="7" xfId="0" applyNumberForma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49" fontId="8" fillId="2" borderId="12" xfId="0" quotePrefix="1" applyNumberFormat="1" applyFont="1" applyFill="1" applyBorder="1" applyAlignment="1">
      <alignment horizontal="center" vertical="center"/>
    </xf>
    <xf numFmtId="164" fontId="8" fillId="0" borderId="7" xfId="0" applyNumberFormat="1" applyFont="1" applyBorder="1" applyAlignment="1">
      <alignment horizontal="center" vertical="center"/>
    </xf>
    <xf numFmtId="0" fontId="24" fillId="2" borderId="10" xfId="6" applyFont="1" applyFill="1" applyBorder="1" applyAlignment="1" applyProtection="1">
      <alignment horizontal="center" vertical="center"/>
    </xf>
    <xf numFmtId="0" fontId="24" fillId="2" borderId="11" xfId="6" applyFont="1" applyFill="1" applyBorder="1" applyAlignment="1" applyProtection="1">
      <alignment horizontal="center" vertical="center"/>
    </xf>
    <xf numFmtId="0" fontId="24" fillId="2" borderId="12" xfId="6" applyFont="1" applyFill="1" applyBorder="1" applyAlignment="1" applyProtection="1">
      <alignment horizontal="center" vertical="center"/>
    </xf>
    <xf numFmtId="49" fontId="8" fillId="2" borderId="12" xfId="0" applyNumberFormat="1" applyFont="1" applyFill="1" applyBorder="1" applyAlignment="1">
      <alignment horizontal="center" vertical="center"/>
    </xf>
    <xf numFmtId="164" fontId="8" fillId="0" borderId="7" xfId="0" applyNumberFormat="1" applyFont="1" applyFill="1" applyBorder="1" applyAlignment="1">
      <alignment horizontal="center" vertical="center"/>
    </xf>
    <xf numFmtId="3" fontId="8" fillId="0" borderId="7" xfId="0" applyNumberFormat="1" applyFont="1" applyBorder="1" applyAlignment="1">
      <alignment horizontal="center" vertical="center"/>
    </xf>
    <xf numFmtId="0" fontId="24" fillId="2" borderId="16" xfId="6" applyFont="1" applyFill="1" applyBorder="1" applyAlignment="1" applyProtection="1">
      <alignment horizontal="center" vertical="center"/>
    </xf>
    <xf numFmtId="0" fontId="24" fillId="2" borderId="17" xfId="6" applyFont="1" applyFill="1" applyBorder="1" applyAlignment="1" applyProtection="1">
      <alignment horizontal="center" vertical="center"/>
    </xf>
    <xf numFmtId="0" fontId="24" fillId="2" borderId="18" xfId="6" applyFont="1" applyFill="1" applyBorder="1" applyAlignment="1" applyProtection="1">
      <alignment horizontal="center" vertical="center"/>
    </xf>
    <xf numFmtId="0" fontId="8" fillId="2" borderId="19" xfId="0" quotePrefix="1"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3" fontId="8" fillId="0" borderId="20" xfId="0" applyNumberFormat="1" applyFont="1" applyBorder="1" applyAlignment="1">
      <alignment horizontal="center" vertical="center"/>
    </xf>
    <xf numFmtId="164" fontId="0" fillId="0" borderId="20" xfId="0" applyNumberFormat="1" applyFont="1" applyBorder="1" applyAlignment="1">
      <alignment horizontal="center"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49" fontId="8" fillId="2" borderId="20" xfId="0" applyNumberFormat="1" applyFont="1" applyFill="1" applyBorder="1" applyAlignment="1">
      <alignment horizontal="center" vertical="center"/>
    </xf>
    <xf numFmtId="3" fontId="0" fillId="0" borderId="20" xfId="0" applyNumberFormat="1" applyFont="1" applyBorder="1" applyAlignment="1">
      <alignment horizontal="center" vertical="center"/>
    </xf>
    <xf numFmtId="0" fontId="24" fillId="2" borderId="20" xfId="6" applyFont="1" applyFill="1" applyBorder="1" applyAlignment="1" applyProtection="1">
      <alignment horizontal="center" vertical="center"/>
    </xf>
    <xf numFmtId="0" fontId="8" fillId="2" borderId="24" xfId="0" quotePrefix="1" applyNumberFormat="1" applyFont="1" applyFill="1" applyBorder="1" applyAlignment="1">
      <alignment horizontal="center" vertical="center"/>
    </xf>
    <xf numFmtId="0" fontId="24" fillId="2" borderId="25" xfId="6" applyFont="1" applyFill="1" applyBorder="1" applyAlignment="1" applyProtection="1">
      <alignment horizontal="center" vertical="center"/>
    </xf>
    <xf numFmtId="0" fontId="24" fillId="2" borderId="26" xfId="6" applyFont="1" applyFill="1" applyBorder="1" applyAlignment="1" applyProtection="1">
      <alignment horizontal="center" vertical="center"/>
    </xf>
    <xf numFmtId="0" fontId="24" fillId="2" borderId="19" xfId="6" applyFont="1" applyFill="1" applyBorder="1" applyAlignment="1" applyProtection="1">
      <alignment horizontal="center" vertical="center"/>
    </xf>
    <xf numFmtId="49" fontId="8" fillId="2" borderId="19" xfId="0" applyNumberFormat="1"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25" xfId="0" applyFont="1" applyFill="1" applyBorder="1" applyAlignment="1">
      <alignment horizontal="center" vertical="center"/>
    </xf>
    <xf numFmtId="44" fontId="5" fillId="2" borderId="19" xfId="3" quotePrefix="1" applyNumberFormat="1" applyFont="1" applyFill="1" applyBorder="1" applyAlignment="1">
      <alignment horizontal="center" vertical="center"/>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9" xfId="0" applyNumberFormat="1" applyFont="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19" xfId="1" applyFont="1" applyFill="1" applyBorder="1" applyAlignment="1">
      <alignment horizontal="center" vertical="center"/>
    </xf>
    <xf numFmtId="16" fontId="8" fillId="2" borderId="19" xfId="0" quotePrefix="1" applyNumberFormat="1" applyFont="1" applyFill="1" applyBorder="1" applyAlignment="1">
      <alignment horizontal="center" vertical="center"/>
    </xf>
    <xf numFmtId="164" fontId="8" fillId="0" borderId="20" xfId="0" applyNumberFormat="1" applyFont="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19" xfId="1" applyFont="1" applyFill="1" applyBorder="1" applyAlignment="1">
      <alignment horizontal="center" vertical="center"/>
    </xf>
    <xf numFmtId="49" fontId="8" fillId="2" borderId="19" xfId="0" quotePrefix="1" applyNumberFormat="1" applyFont="1" applyFill="1" applyBorder="1" applyAlignment="1">
      <alignment horizontal="center" vertical="center"/>
    </xf>
    <xf numFmtId="49" fontId="0" fillId="2" borderId="19" xfId="0" applyNumberFormat="1" applyFill="1" applyBorder="1" applyAlignment="1">
      <alignment horizontal="center" vertical="center"/>
    </xf>
    <xf numFmtId="3" fontId="0" fillId="0" borderId="20" xfId="0" applyNumberFormat="1" applyBorder="1" applyAlignment="1">
      <alignment horizontal="center" vertical="center"/>
    </xf>
    <xf numFmtId="0" fontId="7" fillId="0" borderId="2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164" fontId="5" fillId="0" borderId="20" xfId="0" applyNumberFormat="1" applyFont="1" applyBorder="1" applyAlignment="1">
      <alignment horizontal="center" vertical="center"/>
    </xf>
    <xf numFmtId="164" fontId="0" fillId="0" borderId="20" xfId="0" applyNumberFormat="1" applyFont="1" applyBorder="1" applyAlignment="1">
      <alignment horizontal="center" vertical="center"/>
    </xf>
    <xf numFmtId="0" fontId="9" fillId="0" borderId="20" xfId="0" applyFont="1" applyFill="1" applyBorder="1" applyAlignment="1" applyProtection="1">
      <alignment horizontal="center" vertical="center" wrapText="1"/>
    </xf>
    <xf numFmtId="0" fontId="7" fillId="2" borderId="25"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xf>
    <xf numFmtId="0" fontId="5" fillId="0" borderId="25" xfId="6" applyFont="1" applyFill="1" applyBorder="1" applyAlignment="1" applyProtection="1">
      <alignment horizontal="center" vertical="center" wrapText="1"/>
    </xf>
    <xf numFmtId="0" fontId="5" fillId="0" borderId="26" xfId="6" applyFont="1" applyFill="1" applyBorder="1" applyAlignment="1" applyProtection="1">
      <alignment horizontal="center" vertical="center" wrapText="1"/>
    </xf>
    <xf numFmtId="0" fontId="5" fillId="0" borderId="19" xfId="6" applyFont="1" applyFill="1" applyBorder="1" applyAlignment="1" applyProtection="1">
      <alignment horizontal="center" vertical="center" wrapText="1"/>
    </xf>
    <xf numFmtId="164" fontId="5" fillId="0" borderId="20" xfId="0" applyNumberFormat="1" applyFont="1" applyFill="1" applyBorder="1" applyAlignment="1">
      <alignment horizontal="center" vertical="center"/>
    </xf>
    <xf numFmtId="0" fontId="24" fillId="0" borderId="25" xfId="6" applyFont="1" applyFill="1" applyBorder="1" applyAlignment="1" applyProtection="1">
      <alignment horizontal="center" vertical="center" wrapText="1"/>
    </xf>
    <xf numFmtId="0" fontId="24" fillId="0" borderId="26" xfId="6" applyFont="1" applyFill="1" applyBorder="1" applyAlignment="1" applyProtection="1">
      <alignment horizontal="center" vertical="center" wrapText="1"/>
    </xf>
    <xf numFmtId="0" fontId="24" fillId="0" borderId="19" xfId="6" applyFont="1" applyFill="1" applyBorder="1" applyAlignment="1" applyProtection="1">
      <alignment horizontal="center" vertical="center" wrapText="1"/>
    </xf>
    <xf numFmtId="0" fontId="5" fillId="0" borderId="25"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12" fillId="0" borderId="25" xfId="2" applyFont="1" applyFill="1" applyBorder="1" applyAlignment="1">
      <alignment horizontal="center" vertical="center" wrapText="1"/>
    </xf>
    <xf numFmtId="0" fontId="12" fillId="0" borderId="26" xfId="2" applyFont="1" applyFill="1" applyBorder="1" applyAlignment="1">
      <alignment horizontal="center" vertical="center" wrapText="1"/>
    </xf>
    <xf numFmtId="0" fontId="12" fillId="0" borderId="19" xfId="2"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164" fontId="5" fillId="0" borderId="24" xfId="0" applyNumberFormat="1" applyFont="1" applyFill="1" applyBorder="1" applyAlignment="1">
      <alignment horizontal="center" vertical="center"/>
    </xf>
    <xf numFmtId="3" fontId="8" fillId="0" borderId="24"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9"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9" xfId="0" applyFont="1" applyBorder="1" applyAlignment="1">
      <alignment horizontal="center" vertical="center" wrapText="1"/>
    </xf>
    <xf numFmtId="164" fontId="3" fillId="0" borderId="25" xfId="0" applyNumberFormat="1" applyFont="1" applyBorder="1" applyAlignment="1">
      <alignment horizontal="center" vertical="center"/>
    </xf>
    <xf numFmtId="164" fontId="3" fillId="0" borderId="26" xfId="0" applyNumberFormat="1" applyFont="1" applyBorder="1" applyAlignment="1">
      <alignment horizontal="center" vertical="center"/>
    </xf>
    <xf numFmtId="164" fontId="3" fillId="0" borderId="19" xfId="0" applyNumberFormat="1"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36" fillId="0" borderId="25" xfId="0" applyFont="1" applyBorder="1" applyAlignment="1">
      <alignment horizontal="center" vertical="top" wrapText="1"/>
    </xf>
    <xf numFmtId="0" fontId="36" fillId="0" borderId="26" xfId="0" applyFont="1" applyBorder="1" applyAlignment="1">
      <alignment horizontal="center" vertical="top" wrapText="1"/>
    </xf>
    <xf numFmtId="0" fontId="36" fillId="0" borderId="19" xfId="0" applyFont="1" applyBorder="1" applyAlignment="1">
      <alignment horizontal="center" vertical="top" wrapText="1"/>
    </xf>
    <xf numFmtId="0" fontId="11" fillId="2" borderId="20" xfId="0" applyFont="1" applyFill="1" applyBorder="1" applyAlignment="1">
      <alignment horizontal="center" vertical="center"/>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19" xfId="0" applyFont="1" applyBorder="1" applyAlignment="1">
      <alignment horizontal="center" vertical="center" wrapText="1"/>
    </xf>
    <xf numFmtId="164" fontId="0" fillId="0" borderId="19" xfId="0" applyNumberFormat="1" applyFont="1" applyBorder="1" applyAlignment="1">
      <alignment horizontal="center" vertical="center"/>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9" xfId="0" applyFont="1" applyBorder="1" applyAlignment="1">
      <alignment horizontal="center" vertical="center" wrapText="1"/>
    </xf>
    <xf numFmtId="0" fontId="36" fillId="2" borderId="25"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9" fillId="2" borderId="20"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19"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9" xfId="0" applyFont="1" applyFill="1" applyBorder="1" applyAlignment="1">
      <alignment horizontal="center" vertical="center" wrapText="1"/>
    </xf>
    <xf numFmtId="3" fontId="0" fillId="0" borderId="24" xfId="0" applyNumberFormat="1" applyFont="1" applyBorder="1" applyAlignment="1">
      <alignment horizontal="center" vertical="center"/>
    </xf>
    <xf numFmtId="0" fontId="39" fillId="0" borderId="20" xfId="0" applyFont="1" applyBorder="1" applyAlignment="1">
      <alignment horizontal="center" vertical="center" wrapText="1"/>
    </xf>
    <xf numFmtId="0" fontId="36" fillId="2" borderId="25"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19"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9" xfId="0" applyFont="1" applyFill="1" applyBorder="1" applyAlignment="1">
      <alignment horizontal="center" vertical="center" wrapText="1"/>
    </xf>
    <xf numFmtId="164" fontId="3" fillId="0" borderId="20" xfId="0" applyNumberFormat="1" applyFont="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164" fontId="0" fillId="0" borderId="20" xfId="0" applyNumberFormat="1" applyFont="1" applyFill="1" applyBorder="1" applyAlignment="1">
      <alignment horizontal="center" vertical="center"/>
    </xf>
    <xf numFmtId="0" fontId="9" fillId="0" borderId="25" xfId="0" applyNumberFormat="1" applyFont="1" applyFill="1" applyBorder="1" applyAlignment="1" applyProtection="1">
      <alignment horizontal="center" vertical="center" wrapText="1"/>
    </xf>
    <xf numFmtId="0" fontId="9" fillId="0" borderId="26" xfId="0" applyNumberFormat="1" applyFont="1" applyFill="1" applyBorder="1" applyAlignment="1" applyProtection="1">
      <alignment horizontal="center" vertical="center" wrapText="1"/>
    </xf>
    <xf numFmtId="0" fontId="9" fillId="0" borderId="19" xfId="0" applyNumberFormat="1" applyFont="1" applyFill="1" applyBorder="1" applyAlignment="1" applyProtection="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9" xfId="0" applyFont="1" applyFill="1" applyBorder="1" applyAlignment="1">
      <alignment horizontal="center" vertical="center"/>
    </xf>
    <xf numFmtId="0" fontId="25" fillId="2" borderId="20" xfId="6" applyFont="1" applyFill="1" applyBorder="1" applyAlignment="1" applyProtection="1">
      <alignment horizontal="center" vertical="center"/>
    </xf>
    <xf numFmtId="0" fontId="5" fillId="2" borderId="20" xfId="0" applyFont="1" applyFill="1" applyBorder="1" applyAlignment="1">
      <alignment horizontal="center" vertical="center"/>
    </xf>
    <xf numFmtId="0" fontId="22" fillId="2" borderId="25" xfId="6" applyFont="1" applyFill="1" applyBorder="1" applyAlignment="1" applyProtection="1">
      <alignment horizontal="center" vertical="center"/>
    </xf>
    <xf numFmtId="0" fontId="22" fillId="2" borderId="26" xfId="6" applyFont="1" applyFill="1" applyBorder="1" applyAlignment="1" applyProtection="1">
      <alignment horizontal="center" vertical="center"/>
    </xf>
    <xf numFmtId="0" fontId="22" fillId="2" borderId="19" xfId="6" applyFont="1" applyFill="1" applyBorder="1" applyAlignment="1" applyProtection="1">
      <alignment horizontal="center" vertical="center"/>
    </xf>
    <xf numFmtId="0" fontId="22" fillId="0" borderId="25" xfId="6" applyFont="1" applyBorder="1" applyAlignment="1" applyProtection="1">
      <alignment horizontal="center" vertical="center" wrapText="1"/>
    </xf>
    <xf numFmtId="0" fontId="22" fillId="0" borderId="26" xfId="6" applyFont="1" applyBorder="1" applyAlignment="1" applyProtection="1">
      <alignment horizontal="center" vertical="center" wrapText="1"/>
    </xf>
    <xf numFmtId="0" fontId="22" fillId="0" borderId="19" xfId="6" applyFont="1" applyBorder="1" applyAlignment="1" applyProtection="1">
      <alignment horizontal="center" vertical="center" wrapText="1"/>
    </xf>
    <xf numFmtId="0" fontId="16" fillId="0" borderId="25" xfId="6" applyBorder="1" applyAlignment="1" applyProtection="1">
      <alignment horizontal="center" vertical="center" wrapText="1"/>
    </xf>
    <xf numFmtId="0" fontId="16" fillId="0" borderId="26" xfId="6" applyBorder="1" applyAlignment="1" applyProtection="1">
      <alignment horizontal="center" vertical="center" wrapText="1"/>
    </xf>
    <xf numFmtId="0" fontId="16" fillId="0" borderId="19" xfId="6" applyBorder="1" applyAlignment="1" applyProtection="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9" xfId="0" applyFont="1" applyBorder="1" applyAlignment="1">
      <alignment horizontal="center" vertical="center" wrapText="1"/>
    </xf>
    <xf numFmtId="164" fontId="0" fillId="0" borderId="24" xfId="0" applyNumberFormat="1" applyFont="1" applyBorder="1" applyAlignment="1">
      <alignment horizontal="center" vertical="center"/>
    </xf>
    <xf numFmtId="164" fontId="12" fillId="0" borderId="20" xfId="0" applyNumberFormat="1" applyFont="1" applyFill="1" applyBorder="1" applyAlignment="1">
      <alignment horizontal="center" vertical="center"/>
    </xf>
    <xf numFmtId="0" fontId="0" fillId="0" borderId="20" xfId="0" applyBorder="1" applyAlignment="1">
      <alignment horizontal="center" wrapText="1"/>
    </xf>
    <xf numFmtId="49" fontId="12" fillId="0" borderId="20" xfId="0" applyNumberFormat="1" applyFont="1" applyFill="1" applyBorder="1" applyAlignment="1">
      <alignment horizontal="center" vertical="center" wrapText="1"/>
    </xf>
    <xf numFmtId="164" fontId="11" fillId="0" borderId="20" xfId="0" applyNumberFormat="1" applyFont="1" applyBorder="1" applyAlignment="1">
      <alignment horizontal="center" vertical="center"/>
    </xf>
  </cellXfs>
  <cellStyles count="11">
    <cellStyle name="Currency" xfId="3" builtinId="4"/>
    <cellStyle name="Hyperlink" xfId="6" builtinId="8"/>
    <cellStyle name="Normal" xfId="0" builtinId="0"/>
    <cellStyle name="Normal 2" xfId="4"/>
    <cellStyle name="Normal 5" xfId="5"/>
    <cellStyle name="Normal_Customs Inv &amp; Packing-Angel Nov 23rd loading 2006-06_AE 2011 Order-Frank" xfId="9"/>
    <cellStyle name="Normal_FX_Quote-revised-10-16-09" xfId="10"/>
    <cellStyle name="Normal_Pro1 4G Quote American order2" xfId="1"/>
    <cellStyle name="常规 8" xfId="8"/>
    <cellStyle name="常规_JINSHAN ASSORTMENT SHELLS LIST" xfId="7"/>
    <cellStyle name="常规_省公司价目"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5.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7.jpeg"/><Relationship Id="rId10" Type="http://schemas.openxmlformats.org/officeDocument/2006/relationships/image" Target="../media/image12.jpeg"/><Relationship Id="rId4" Type="http://schemas.openxmlformats.org/officeDocument/2006/relationships/image" Target="../media/image6.jpe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9525</xdr:rowOff>
    </xdr:from>
    <xdr:to>
      <xdr:col>8</xdr:col>
      <xdr:colOff>2</xdr:colOff>
      <xdr:row>10</xdr:row>
      <xdr:rowOff>51858</xdr:rowOff>
    </xdr:to>
    <xdr:pic>
      <xdr:nvPicPr>
        <xdr:cNvPr id="2" name="Picture 1" descr="C:\Users\Jerry Casabella\Pictures\Casabella company logos\CasabellasPyrotechnicsLogo.jpg"/>
        <xdr:cNvPicPr/>
      </xdr:nvPicPr>
      <xdr:blipFill>
        <a:blip xmlns:r="http://schemas.openxmlformats.org/officeDocument/2006/relationships" r:embed="rId1" cstate="print"/>
        <a:srcRect/>
        <a:stretch>
          <a:fillRect/>
        </a:stretch>
      </xdr:blipFill>
      <xdr:spPr bwMode="auto">
        <a:xfrm>
          <a:off x="1" y="9525"/>
          <a:ext cx="7077076" cy="1947333"/>
        </a:xfrm>
        <a:prstGeom prst="rect">
          <a:avLst/>
        </a:prstGeom>
        <a:noFill/>
        <a:ln w="9525">
          <a:noFill/>
          <a:miter lim="800000"/>
          <a:headEnd/>
          <a:tailEnd/>
        </a:ln>
      </xdr:spPr>
    </xdr:pic>
    <xdr:clientData/>
  </xdr:twoCellAnchor>
  <xdr:twoCellAnchor editAs="oneCell">
    <xdr:from>
      <xdr:col>0</xdr:col>
      <xdr:colOff>161925</xdr:colOff>
      <xdr:row>20</xdr:row>
      <xdr:rowOff>174622</xdr:rowOff>
    </xdr:from>
    <xdr:to>
      <xdr:col>2</xdr:col>
      <xdr:colOff>66675</xdr:colOff>
      <xdr:row>26</xdr:row>
      <xdr:rowOff>161925</xdr:rowOff>
    </xdr:to>
    <xdr:pic>
      <xdr:nvPicPr>
        <xdr:cNvPr id="5" name="Picture 4" descr="Apex_Logo_Draft2.jpg"/>
        <xdr:cNvPicPr>
          <a:picLocks noChangeAspect="1"/>
        </xdr:cNvPicPr>
      </xdr:nvPicPr>
      <xdr:blipFill>
        <a:blip xmlns:r="http://schemas.openxmlformats.org/officeDocument/2006/relationships" r:embed="rId2" cstate="print"/>
        <a:stretch>
          <a:fillRect/>
        </a:stretch>
      </xdr:blipFill>
      <xdr:spPr>
        <a:xfrm>
          <a:off x="161925" y="5089522"/>
          <a:ext cx="1381125" cy="1282703"/>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6</xdr:col>
      <xdr:colOff>676275</xdr:colOff>
      <xdr:row>10</xdr:row>
      <xdr:rowOff>42333</xdr:rowOff>
    </xdr:to>
    <xdr:pic>
      <xdr:nvPicPr>
        <xdr:cNvPr id="5" name="Picture 4" descr="C:\Users\Jerry Casabella\Pictures\Casabella company logos\CasabellasPyrotechnicsLogo.jpg"/>
        <xdr:cNvPicPr/>
      </xdr:nvPicPr>
      <xdr:blipFill>
        <a:blip xmlns:r="http://schemas.openxmlformats.org/officeDocument/2006/relationships" r:embed="rId1" cstate="print"/>
        <a:srcRect/>
        <a:stretch>
          <a:fillRect/>
        </a:stretch>
      </xdr:blipFill>
      <xdr:spPr bwMode="auto">
        <a:xfrm>
          <a:off x="9526" y="0"/>
          <a:ext cx="5924549" cy="1947333"/>
        </a:xfrm>
        <a:prstGeom prst="rect">
          <a:avLst/>
        </a:prstGeom>
        <a:noFill/>
        <a:ln w="9525">
          <a:noFill/>
          <a:miter lim="800000"/>
          <a:headEnd/>
          <a:tailEnd/>
        </a:ln>
      </xdr:spPr>
    </xdr:pic>
    <xdr:clientData/>
  </xdr:twoCellAnchor>
  <xdr:twoCellAnchor editAs="oneCell">
    <xdr:from>
      <xdr:col>0</xdr:col>
      <xdr:colOff>66675</xdr:colOff>
      <xdr:row>22</xdr:row>
      <xdr:rowOff>174622</xdr:rowOff>
    </xdr:from>
    <xdr:to>
      <xdr:col>2</xdr:col>
      <xdr:colOff>9525</xdr:colOff>
      <xdr:row>28</xdr:row>
      <xdr:rowOff>190499</xdr:rowOff>
    </xdr:to>
    <xdr:pic>
      <xdr:nvPicPr>
        <xdr:cNvPr id="7" name="Picture 6" descr="Apex_Logo_Draft2.jpg"/>
        <xdr:cNvPicPr>
          <a:picLocks noChangeAspect="1"/>
        </xdr:cNvPicPr>
      </xdr:nvPicPr>
      <xdr:blipFill>
        <a:blip xmlns:r="http://schemas.openxmlformats.org/officeDocument/2006/relationships" r:embed="rId2" cstate="print"/>
        <a:stretch>
          <a:fillRect/>
        </a:stretch>
      </xdr:blipFill>
      <xdr:spPr>
        <a:xfrm>
          <a:off x="66675" y="5127622"/>
          <a:ext cx="1228725" cy="1254127"/>
        </a:xfrm>
        <a:prstGeom prst="rect">
          <a:avLst/>
        </a:prstGeom>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19050</xdr:rowOff>
    </xdr:from>
    <xdr:to>
      <xdr:col>5</xdr:col>
      <xdr:colOff>419100</xdr:colOff>
      <xdr:row>14</xdr:row>
      <xdr:rowOff>9525</xdr:rowOff>
    </xdr:to>
    <xdr:pic>
      <xdr:nvPicPr>
        <xdr:cNvPr id="2060" name="Picture 12" descr="CasabellasPyrotechnic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400050"/>
          <a:ext cx="5829300" cy="2276475"/>
        </a:xfrm>
        <a:prstGeom prst="rect">
          <a:avLst/>
        </a:prstGeom>
        <a:noFill/>
      </xdr:spPr>
    </xdr:pic>
    <xdr:clientData/>
  </xdr:twoCellAnchor>
  <xdr:twoCellAnchor>
    <xdr:from>
      <xdr:col>7</xdr:col>
      <xdr:colOff>276225</xdr:colOff>
      <xdr:row>20</xdr:row>
      <xdr:rowOff>152400</xdr:rowOff>
    </xdr:from>
    <xdr:to>
      <xdr:col>9</xdr:col>
      <xdr:colOff>142875</xdr:colOff>
      <xdr:row>26</xdr:row>
      <xdr:rowOff>57150</xdr:rowOff>
    </xdr:to>
    <xdr:pic>
      <xdr:nvPicPr>
        <xdr:cNvPr id="2059" name="Picture 23" descr="Dominator logo"/>
        <xdr:cNvPicPr>
          <a:picLocks noChangeAspect="1" noChangeArrowheads="1"/>
        </xdr:cNvPicPr>
      </xdr:nvPicPr>
      <xdr:blipFill>
        <a:blip xmlns:r="http://schemas.openxmlformats.org/officeDocument/2006/relationships" r:embed="rId2" cstate="print"/>
        <a:srcRect/>
        <a:stretch>
          <a:fillRect/>
        </a:stretch>
      </xdr:blipFill>
      <xdr:spPr bwMode="auto">
        <a:xfrm>
          <a:off x="6915150" y="3962400"/>
          <a:ext cx="1085850" cy="1047750"/>
        </a:xfrm>
        <a:prstGeom prst="rect">
          <a:avLst/>
        </a:prstGeom>
        <a:noFill/>
      </xdr:spPr>
    </xdr:pic>
    <xdr:clientData/>
  </xdr:twoCellAnchor>
  <xdr:twoCellAnchor>
    <xdr:from>
      <xdr:col>9</xdr:col>
      <xdr:colOff>304800</xdr:colOff>
      <xdr:row>20</xdr:row>
      <xdr:rowOff>38100</xdr:rowOff>
    </xdr:from>
    <xdr:to>
      <xdr:col>11</xdr:col>
      <xdr:colOff>85725</xdr:colOff>
      <xdr:row>25</xdr:row>
      <xdr:rowOff>133350</xdr:rowOff>
    </xdr:to>
    <xdr:pic>
      <xdr:nvPicPr>
        <xdr:cNvPr id="2058" name="Picture 1" descr="Magnus Logo"/>
        <xdr:cNvPicPr>
          <a:picLocks noChangeAspect="1" noChangeArrowheads="1"/>
        </xdr:cNvPicPr>
      </xdr:nvPicPr>
      <xdr:blipFill>
        <a:blip xmlns:r="http://schemas.openxmlformats.org/officeDocument/2006/relationships" r:embed="rId3" cstate="print"/>
        <a:srcRect/>
        <a:stretch>
          <a:fillRect/>
        </a:stretch>
      </xdr:blipFill>
      <xdr:spPr bwMode="auto">
        <a:xfrm>
          <a:off x="8162925" y="3848100"/>
          <a:ext cx="1000125" cy="1047750"/>
        </a:xfrm>
        <a:prstGeom prst="rect">
          <a:avLst/>
        </a:prstGeom>
        <a:noFill/>
      </xdr:spPr>
    </xdr:pic>
    <xdr:clientData/>
  </xdr:twoCellAnchor>
  <xdr:twoCellAnchor>
    <xdr:from>
      <xdr:col>11</xdr:col>
      <xdr:colOff>209550</xdr:colOff>
      <xdr:row>20</xdr:row>
      <xdr:rowOff>38100</xdr:rowOff>
    </xdr:from>
    <xdr:to>
      <xdr:col>12</xdr:col>
      <xdr:colOff>600075</xdr:colOff>
      <xdr:row>25</xdr:row>
      <xdr:rowOff>133350</xdr:rowOff>
    </xdr:to>
    <xdr:pic>
      <xdr:nvPicPr>
        <xdr:cNvPr id="2057" name="Picture 9" descr="MB Logo"/>
        <xdr:cNvPicPr>
          <a:picLocks noChangeAspect="1" noChangeArrowheads="1"/>
        </xdr:cNvPicPr>
      </xdr:nvPicPr>
      <xdr:blipFill>
        <a:blip xmlns:r="http://schemas.openxmlformats.org/officeDocument/2006/relationships" r:embed="rId4" cstate="print"/>
        <a:srcRect/>
        <a:stretch>
          <a:fillRect/>
        </a:stretch>
      </xdr:blipFill>
      <xdr:spPr bwMode="auto">
        <a:xfrm>
          <a:off x="9286875" y="3848100"/>
          <a:ext cx="1000125" cy="1047750"/>
        </a:xfrm>
        <a:prstGeom prst="rect">
          <a:avLst/>
        </a:prstGeom>
        <a:noFill/>
      </xdr:spPr>
    </xdr:pic>
    <xdr:clientData/>
  </xdr:twoCellAnchor>
  <xdr:twoCellAnchor>
    <xdr:from>
      <xdr:col>13</xdr:col>
      <xdr:colOff>371475</xdr:colOff>
      <xdr:row>19</xdr:row>
      <xdr:rowOff>104775</xdr:rowOff>
    </xdr:from>
    <xdr:to>
      <xdr:col>15</xdr:col>
      <xdr:colOff>390525</xdr:colOff>
      <xdr:row>25</xdr:row>
      <xdr:rowOff>152400</xdr:rowOff>
    </xdr:to>
    <xdr:pic>
      <xdr:nvPicPr>
        <xdr:cNvPr id="2056" name="Picture 19" descr="shogun_logo"/>
        <xdr:cNvPicPr>
          <a:picLocks noChangeAspect="1" noChangeArrowheads="1"/>
        </xdr:cNvPicPr>
      </xdr:nvPicPr>
      <xdr:blipFill>
        <a:blip xmlns:r="http://schemas.openxmlformats.org/officeDocument/2006/relationships" r:embed="rId5" cstate="print"/>
        <a:srcRect/>
        <a:stretch>
          <a:fillRect/>
        </a:stretch>
      </xdr:blipFill>
      <xdr:spPr bwMode="auto">
        <a:xfrm>
          <a:off x="10668000" y="3724275"/>
          <a:ext cx="1238250" cy="1190625"/>
        </a:xfrm>
        <a:prstGeom prst="rect">
          <a:avLst/>
        </a:prstGeom>
        <a:noFill/>
      </xdr:spPr>
    </xdr:pic>
    <xdr:clientData/>
  </xdr:twoCellAnchor>
  <xdr:twoCellAnchor>
    <xdr:from>
      <xdr:col>6</xdr:col>
      <xdr:colOff>142875</xdr:colOff>
      <xdr:row>13</xdr:row>
      <xdr:rowOff>152400</xdr:rowOff>
    </xdr:from>
    <xdr:to>
      <xdr:col>8</xdr:col>
      <xdr:colOff>9525</xdr:colOff>
      <xdr:row>19</xdr:row>
      <xdr:rowOff>95250</xdr:rowOff>
    </xdr:to>
    <xdr:pic>
      <xdr:nvPicPr>
        <xdr:cNvPr id="2055" name="Picture 5" descr="winda"/>
        <xdr:cNvPicPr>
          <a:picLocks noChangeAspect="1" noChangeArrowheads="1"/>
        </xdr:cNvPicPr>
      </xdr:nvPicPr>
      <xdr:blipFill>
        <a:blip xmlns:r="http://schemas.openxmlformats.org/officeDocument/2006/relationships" r:embed="rId6" cstate="print"/>
        <a:srcRect/>
        <a:stretch>
          <a:fillRect/>
        </a:stretch>
      </xdr:blipFill>
      <xdr:spPr bwMode="auto">
        <a:xfrm>
          <a:off x="6172200" y="2628900"/>
          <a:ext cx="1085850" cy="1085850"/>
        </a:xfrm>
        <a:prstGeom prst="rect">
          <a:avLst/>
        </a:prstGeom>
        <a:noFill/>
      </xdr:spPr>
    </xdr:pic>
    <xdr:clientData/>
  </xdr:twoCellAnchor>
  <xdr:twoCellAnchor>
    <xdr:from>
      <xdr:col>8</xdr:col>
      <xdr:colOff>266700</xdr:colOff>
      <xdr:row>13</xdr:row>
      <xdr:rowOff>57150</xdr:rowOff>
    </xdr:from>
    <xdr:to>
      <xdr:col>10</xdr:col>
      <xdr:colOff>57150</xdr:colOff>
      <xdr:row>18</xdr:row>
      <xdr:rowOff>114300</xdr:rowOff>
    </xdr:to>
    <xdr:pic>
      <xdr:nvPicPr>
        <xdr:cNvPr id="2053" name="Picture 25" descr="WD Logo"/>
        <xdr:cNvPicPr>
          <a:picLocks noChangeAspect="1" noChangeArrowheads="1"/>
        </xdr:cNvPicPr>
      </xdr:nvPicPr>
      <xdr:blipFill>
        <a:blip xmlns:r="http://schemas.openxmlformats.org/officeDocument/2006/relationships" r:embed="rId7" cstate="print"/>
        <a:srcRect/>
        <a:stretch>
          <a:fillRect/>
        </a:stretch>
      </xdr:blipFill>
      <xdr:spPr bwMode="auto">
        <a:xfrm>
          <a:off x="7515225" y="2533650"/>
          <a:ext cx="1009650" cy="1009650"/>
        </a:xfrm>
        <a:prstGeom prst="rect">
          <a:avLst/>
        </a:prstGeom>
        <a:noFill/>
      </xdr:spPr>
    </xdr:pic>
    <xdr:clientData/>
  </xdr:twoCellAnchor>
  <xdr:twoCellAnchor>
    <xdr:from>
      <xdr:col>13</xdr:col>
      <xdr:colOff>57150</xdr:colOff>
      <xdr:row>12</xdr:row>
      <xdr:rowOff>161925</xdr:rowOff>
    </xdr:from>
    <xdr:to>
      <xdr:col>15</xdr:col>
      <xdr:colOff>180975</xdr:colOff>
      <xdr:row>18</xdr:row>
      <xdr:rowOff>28575</xdr:rowOff>
    </xdr:to>
    <xdr:pic>
      <xdr:nvPicPr>
        <xdr:cNvPr id="2052" name="Picture 78" descr="Lidu Logo"/>
        <xdr:cNvPicPr>
          <a:picLocks noChangeAspect="1" noChangeArrowheads="1"/>
        </xdr:cNvPicPr>
      </xdr:nvPicPr>
      <xdr:blipFill>
        <a:blip xmlns:r="http://schemas.openxmlformats.org/officeDocument/2006/relationships" r:embed="rId8" cstate="print"/>
        <a:srcRect/>
        <a:stretch>
          <a:fillRect/>
        </a:stretch>
      </xdr:blipFill>
      <xdr:spPr bwMode="auto">
        <a:xfrm>
          <a:off x="10353675" y="2447925"/>
          <a:ext cx="1343025" cy="1009650"/>
        </a:xfrm>
        <a:prstGeom prst="rect">
          <a:avLst/>
        </a:prstGeom>
        <a:noFill/>
      </xdr:spPr>
    </xdr:pic>
    <xdr:clientData/>
  </xdr:twoCellAnchor>
  <xdr:twoCellAnchor>
    <xdr:from>
      <xdr:col>13</xdr:col>
      <xdr:colOff>209550</xdr:colOff>
      <xdr:row>5</xdr:row>
      <xdr:rowOff>28575</xdr:rowOff>
    </xdr:from>
    <xdr:to>
      <xdr:col>15</xdr:col>
      <xdr:colOff>114300</xdr:colOff>
      <xdr:row>11</xdr:row>
      <xdr:rowOff>9525</xdr:rowOff>
    </xdr:to>
    <xdr:pic>
      <xdr:nvPicPr>
        <xdr:cNvPr id="2051" name="Picture 4" descr="Freedom Fireworks Logo(med res)"/>
        <xdr:cNvPicPr>
          <a:picLocks noChangeAspect="1" noChangeArrowheads="1"/>
        </xdr:cNvPicPr>
      </xdr:nvPicPr>
      <xdr:blipFill>
        <a:blip xmlns:r="http://schemas.openxmlformats.org/officeDocument/2006/relationships" r:embed="rId9" cstate="print"/>
        <a:srcRect/>
        <a:stretch>
          <a:fillRect/>
        </a:stretch>
      </xdr:blipFill>
      <xdr:spPr bwMode="auto">
        <a:xfrm>
          <a:off x="10506075" y="981075"/>
          <a:ext cx="1123950" cy="1123950"/>
        </a:xfrm>
        <a:prstGeom prst="rect">
          <a:avLst/>
        </a:prstGeom>
        <a:noFill/>
      </xdr:spPr>
    </xdr:pic>
    <xdr:clientData/>
  </xdr:twoCellAnchor>
  <xdr:twoCellAnchor>
    <xdr:from>
      <xdr:col>10</xdr:col>
      <xdr:colOff>38100</xdr:colOff>
      <xdr:row>3</xdr:row>
      <xdr:rowOff>9525</xdr:rowOff>
    </xdr:from>
    <xdr:to>
      <xdr:col>12</xdr:col>
      <xdr:colOff>571500</xdr:colOff>
      <xdr:row>10</xdr:row>
      <xdr:rowOff>123825</xdr:rowOff>
    </xdr:to>
    <xdr:pic>
      <xdr:nvPicPr>
        <xdr:cNvPr id="2050" name="Picture 70" descr="Vulcan Logo"/>
        <xdr:cNvPicPr>
          <a:picLocks noChangeAspect="1" noChangeArrowheads="1"/>
        </xdr:cNvPicPr>
      </xdr:nvPicPr>
      <xdr:blipFill>
        <a:blip xmlns:r="http://schemas.openxmlformats.org/officeDocument/2006/relationships" r:embed="rId10" cstate="print"/>
        <a:srcRect/>
        <a:stretch>
          <a:fillRect/>
        </a:stretch>
      </xdr:blipFill>
      <xdr:spPr bwMode="auto">
        <a:xfrm>
          <a:off x="8505825" y="581025"/>
          <a:ext cx="1752600" cy="1447800"/>
        </a:xfrm>
        <a:prstGeom prst="rect">
          <a:avLst/>
        </a:prstGeom>
        <a:noFill/>
      </xdr:spPr>
    </xdr:pic>
    <xdr:clientData/>
  </xdr:twoCellAnchor>
  <xdr:twoCellAnchor>
    <xdr:from>
      <xdr:col>7</xdr:col>
      <xdr:colOff>323850</xdr:colOff>
      <xdr:row>3</xdr:row>
      <xdr:rowOff>19050</xdr:rowOff>
    </xdr:from>
    <xdr:to>
      <xdr:col>9</xdr:col>
      <xdr:colOff>314325</xdr:colOff>
      <xdr:row>9</xdr:row>
      <xdr:rowOff>133350</xdr:rowOff>
    </xdr:to>
    <xdr:pic>
      <xdr:nvPicPr>
        <xdr:cNvPr id="2049" name="Picture 7" descr="Panda Logo"/>
        <xdr:cNvPicPr>
          <a:picLocks noChangeAspect="1" noChangeArrowheads="1"/>
        </xdr:cNvPicPr>
      </xdr:nvPicPr>
      <xdr:blipFill>
        <a:blip xmlns:r="http://schemas.openxmlformats.org/officeDocument/2006/relationships" r:embed="rId11" cstate="print"/>
        <a:srcRect/>
        <a:stretch>
          <a:fillRect/>
        </a:stretch>
      </xdr:blipFill>
      <xdr:spPr bwMode="auto">
        <a:xfrm>
          <a:off x="6962775" y="590550"/>
          <a:ext cx="1209675" cy="1257300"/>
        </a:xfrm>
        <a:prstGeom prst="rect">
          <a:avLst/>
        </a:prstGeom>
        <a:noFill/>
      </xdr:spPr>
    </xdr:pic>
    <xdr:clientData/>
  </xdr:twoCellAnchor>
  <xdr:twoCellAnchor>
    <xdr:from>
      <xdr:col>10</xdr:col>
      <xdr:colOff>238125</xdr:colOff>
      <xdr:row>13</xdr:row>
      <xdr:rowOff>76200</xdr:rowOff>
    </xdr:from>
    <xdr:to>
      <xdr:col>12</xdr:col>
      <xdr:colOff>552450</xdr:colOff>
      <xdr:row>18</xdr:row>
      <xdr:rowOff>28575</xdr:rowOff>
    </xdr:to>
    <xdr:pic>
      <xdr:nvPicPr>
        <xdr:cNvPr id="2054" name="Picture 1" descr="Crown Pyro"/>
        <xdr:cNvPicPr>
          <a:picLocks noChangeAspect="1" noChangeArrowheads="1"/>
        </xdr:cNvPicPr>
      </xdr:nvPicPr>
      <xdr:blipFill>
        <a:blip xmlns:r="http://schemas.openxmlformats.org/officeDocument/2006/relationships" r:embed="rId12" cstate="print"/>
        <a:srcRect/>
        <a:stretch>
          <a:fillRect/>
        </a:stretch>
      </xdr:blipFill>
      <xdr:spPr bwMode="auto">
        <a:xfrm>
          <a:off x="8705850" y="2552700"/>
          <a:ext cx="1533525" cy="9048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PFmCWUR4rH8" TargetMode="External"/><Relationship Id="rId13" Type="http://schemas.openxmlformats.org/officeDocument/2006/relationships/hyperlink" Target="https://www.youtube.com/watch?v=YbdCVHMM1C4" TargetMode="External"/><Relationship Id="rId18" Type="http://schemas.openxmlformats.org/officeDocument/2006/relationships/hyperlink" Target="https://www.youtube.com/watch?v=Wdolm4Kq00Y" TargetMode="External"/><Relationship Id="rId26" Type="http://schemas.openxmlformats.org/officeDocument/2006/relationships/drawing" Target="../drawings/drawing1.xml"/><Relationship Id="rId3" Type="http://schemas.openxmlformats.org/officeDocument/2006/relationships/hyperlink" Target="https://www.youtube.com/c/casabellapyrotechnics" TargetMode="External"/><Relationship Id="rId21" Type="http://schemas.openxmlformats.org/officeDocument/2006/relationships/hyperlink" Target="https://www.youtube.com/watch?v=XZ6zghG9sKY&amp;feature=youtu.be" TargetMode="External"/><Relationship Id="rId7" Type="http://schemas.openxmlformats.org/officeDocument/2006/relationships/hyperlink" Target="https://www.youtube.com/watch?v=RvAWapKUPio" TargetMode="External"/><Relationship Id="rId12" Type="http://schemas.openxmlformats.org/officeDocument/2006/relationships/hyperlink" Target="https://www.youtube.com/watch?v=Cx9oKcxV4GE" TargetMode="External"/><Relationship Id="rId17" Type="http://schemas.openxmlformats.org/officeDocument/2006/relationships/hyperlink" Target="https://www.youtube.com/watch?v=UrM557x2oyA" TargetMode="External"/><Relationship Id="rId25" Type="http://schemas.openxmlformats.org/officeDocument/2006/relationships/printerSettings" Target="../printerSettings/printerSettings1.bin"/><Relationship Id="rId2" Type="http://schemas.openxmlformats.org/officeDocument/2006/relationships/hyperlink" Target="https://www.facebook.com/casabella.pyrotechnics" TargetMode="External"/><Relationship Id="rId16" Type="http://schemas.openxmlformats.org/officeDocument/2006/relationships/hyperlink" Target="https://www.youtube.com/watch?v=JCIqdediwMk&amp;feature=youtu.be" TargetMode="External"/><Relationship Id="rId20" Type="http://schemas.openxmlformats.org/officeDocument/2006/relationships/hyperlink" Target="https://www.youtube.com/watch?v=XZ6zghG9sKY&amp;feature=youtu.be" TargetMode="External"/><Relationship Id="rId1" Type="http://schemas.openxmlformats.org/officeDocument/2006/relationships/hyperlink" Target="mailto:info@casapyro.com" TargetMode="External"/><Relationship Id="rId6" Type="http://schemas.openxmlformats.org/officeDocument/2006/relationships/hyperlink" Target="https://www.youtube.com/watch?v=w5Q_43pIXhk" TargetMode="External"/><Relationship Id="rId11" Type="http://schemas.openxmlformats.org/officeDocument/2006/relationships/hyperlink" Target="https://www.youtube.com/watch?v=W61-sJxOQM8" TargetMode="External"/><Relationship Id="rId24" Type="http://schemas.openxmlformats.org/officeDocument/2006/relationships/hyperlink" Target="https://www.youtube.com/watch?v=UrM557x2oyA" TargetMode="External"/><Relationship Id="rId5" Type="http://schemas.openxmlformats.org/officeDocument/2006/relationships/hyperlink" Target="http://casapyro.com/" TargetMode="External"/><Relationship Id="rId15" Type="http://schemas.openxmlformats.org/officeDocument/2006/relationships/hyperlink" Target="https://www.youtube.com/watch?v=H-DdC4lNWeQ" TargetMode="External"/><Relationship Id="rId23" Type="http://schemas.openxmlformats.org/officeDocument/2006/relationships/hyperlink" Target="https://www.youtube.com/watch?v=LIFMDL414Us&amp;feature=youtu.be" TargetMode="External"/><Relationship Id="rId10" Type="http://schemas.openxmlformats.org/officeDocument/2006/relationships/hyperlink" Target="https://www.youtube.com/watch?v=_dRqd0l4Fw0" TargetMode="External"/><Relationship Id="rId19" Type="http://schemas.openxmlformats.org/officeDocument/2006/relationships/hyperlink" Target="https://www.youtube.com/watch?v=5f1IExW5XIU" TargetMode="External"/><Relationship Id="rId4" Type="http://schemas.openxmlformats.org/officeDocument/2006/relationships/hyperlink" Target="https://plus.google.com/+CasabellaPyrotechnics/posts" TargetMode="External"/><Relationship Id="rId9" Type="http://schemas.openxmlformats.org/officeDocument/2006/relationships/hyperlink" Target="https://www.youtube.com/watch?v=-Mw_sErwsDE" TargetMode="External"/><Relationship Id="rId14" Type="http://schemas.openxmlformats.org/officeDocument/2006/relationships/hyperlink" Target="https://www.youtube.com/watch?v=CSTOWB3n50I" TargetMode="External"/><Relationship Id="rId22" Type="http://schemas.openxmlformats.org/officeDocument/2006/relationships/hyperlink" Target="https://www.youtube.com/watch?v=XZ6zghG9sKY&amp;feature=youtu.b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Z84M_n-nhXA" TargetMode="External"/><Relationship Id="rId13" Type="http://schemas.openxmlformats.org/officeDocument/2006/relationships/hyperlink" Target="https://www.youtube.com/watch?v=Ttka7duKW0o" TargetMode="External"/><Relationship Id="rId18" Type="http://schemas.openxmlformats.org/officeDocument/2006/relationships/hyperlink" Target="https://www.youtube.com/watch?v=lixNm79jPok" TargetMode="External"/><Relationship Id="rId3" Type="http://schemas.openxmlformats.org/officeDocument/2006/relationships/hyperlink" Target="https://www.youtube.com/c/casabellapyrotechnics" TargetMode="External"/><Relationship Id="rId21" Type="http://schemas.openxmlformats.org/officeDocument/2006/relationships/hyperlink" Target="https://www.youtube.com/watch?v=exu-L7DH2GI" TargetMode="External"/><Relationship Id="rId7" Type="http://schemas.openxmlformats.org/officeDocument/2006/relationships/hyperlink" Target="https://www.youtube.com/watch?v=OiKI8efihwI" TargetMode="External"/><Relationship Id="rId12" Type="http://schemas.openxmlformats.org/officeDocument/2006/relationships/hyperlink" Target="https://www.youtube.com/watch?v=fb3VJw-5YLE" TargetMode="External"/><Relationship Id="rId17" Type="http://schemas.openxmlformats.org/officeDocument/2006/relationships/hyperlink" Target="https://www.youtube.com/watch?v=Hb0mguBss58" TargetMode="External"/><Relationship Id="rId25" Type="http://schemas.openxmlformats.org/officeDocument/2006/relationships/drawing" Target="../drawings/drawing2.xml"/><Relationship Id="rId2" Type="http://schemas.openxmlformats.org/officeDocument/2006/relationships/hyperlink" Target="https://www.facebook.com/casabella.pyrotechnics" TargetMode="External"/><Relationship Id="rId16" Type="http://schemas.openxmlformats.org/officeDocument/2006/relationships/hyperlink" Target="https://www.youtube.com/watch?v=6V7XrvgPHuc" TargetMode="External"/><Relationship Id="rId20" Type="http://schemas.openxmlformats.org/officeDocument/2006/relationships/hyperlink" Target="https://www.youtube.com/watch?v=zwNghq6pn7I" TargetMode="External"/><Relationship Id="rId1" Type="http://schemas.openxmlformats.org/officeDocument/2006/relationships/hyperlink" Target="mailto:info@casapyro.com" TargetMode="External"/><Relationship Id="rId6" Type="http://schemas.openxmlformats.org/officeDocument/2006/relationships/hyperlink" Target="https://www.youtube.com/watch?v=A1R_VKZ6aHA" TargetMode="External"/><Relationship Id="rId11" Type="http://schemas.openxmlformats.org/officeDocument/2006/relationships/hyperlink" Target="https://www.youtube.com/watch?v=E8z1uYA1aZI" TargetMode="External"/><Relationship Id="rId24" Type="http://schemas.openxmlformats.org/officeDocument/2006/relationships/printerSettings" Target="../printerSettings/printerSettings2.bin"/><Relationship Id="rId5" Type="http://schemas.openxmlformats.org/officeDocument/2006/relationships/hyperlink" Target="http://casapyro.com/" TargetMode="External"/><Relationship Id="rId15" Type="http://schemas.openxmlformats.org/officeDocument/2006/relationships/hyperlink" Target="https://www.youtube.com/watch?v=6cAkCPfm59Y" TargetMode="External"/><Relationship Id="rId23" Type="http://schemas.openxmlformats.org/officeDocument/2006/relationships/hyperlink" Target="https://www.youtube.com/watch?v=I9ECqrnby4w" TargetMode="External"/><Relationship Id="rId10" Type="http://schemas.openxmlformats.org/officeDocument/2006/relationships/hyperlink" Target="https://www.youtube.com/watch?v=xpyUnNzodi0" TargetMode="External"/><Relationship Id="rId19" Type="http://schemas.openxmlformats.org/officeDocument/2006/relationships/hyperlink" Target="https://www.youtube.com/watch?v=Zmey9h8PONw" TargetMode="External"/><Relationship Id="rId4" Type="http://schemas.openxmlformats.org/officeDocument/2006/relationships/hyperlink" Target="https://plus.google.com/+CasabellaPyrotechnics/posts" TargetMode="External"/><Relationship Id="rId9" Type="http://schemas.openxmlformats.org/officeDocument/2006/relationships/hyperlink" Target="https://www.youtube.com/watch?v=ffNXpCvNfjI" TargetMode="External"/><Relationship Id="rId14" Type="http://schemas.openxmlformats.org/officeDocument/2006/relationships/hyperlink" Target="https://www.youtube.com/watch?v=muckguRQoNg" TargetMode="External"/><Relationship Id="rId22" Type="http://schemas.openxmlformats.org/officeDocument/2006/relationships/hyperlink" Target="https://www.youtube.com/watch?v=3Ea4OAvPvl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11"/>
  <sheetViews>
    <sheetView tabSelected="1" view="pageLayout" topLeftCell="A36" zoomScaleNormal="90" workbookViewId="0">
      <selection activeCell="A13" sqref="A13:G13"/>
    </sheetView>
  </sheetViews>
  <sheetFormatPr defaultRowHeight="15"/>
  <cols>
    <col min="1" max="1" width="14.42578125" style="114" customWidth="1"/>
    <col min="2" max="2" width="6.140625" style="114" customWidth="1"/>
    <col min="3" max="3" width="44.28515625" style="114" customWidth="1"/>
    <col min="4" max="5" width="9.140625" style="114" customWidth="1"/>
    <col min="6" max="6" width="9.140625" style="121"/>
    <col min="7" max="7" width="8.7109375" style="121" customWidth="1"/>
    <col min="8" max="8" width="0.140625" style="114" customWidth="1"/>
    <col min="9" max="16384" width="9.140625" style="114"/>
  </cols>
  <sheetData>
    <row r="1" spans="1:7">
      <c r="A1" s="126"/>
      <c r="B1" s="127"/>
      <c r="C1" s="127"/>
      <c r="D1" s="127"/>
      <c r="E1" s="127"/>
      <c r="F1" s="117"/>
      <c r="G1" s="118"/>
    </row>
    <row r="2" spans="1:7">
      <c r="A2" s="123"/>
      <c r="B2" s="124"/>
      <c r="C2" s="124"/>
      <c r="D2" s="124"/>
      <c r="E2" s="124"/>
      <c r="F2" s="119"/>
      <c r="G2" s="120"/>
    </row>
    <row r="3" spans="1:7">
      <c r="A3" s="123"/>
      <c r="B3" s="124"/>
      <c r="C3" s="124"/>
      <c r="D3" s="124"/>
      <c r="E3" s="124"/>
      <c r="F3" s="119"/>
      <c r="G3" s="120"/>
    </row>
    <row r="4" spans="1:7">
      <c r="A4" s="123"/>
      <c r="B4" s="124"/>
      <c r="C4" s="124"/>
      <c r="D4" s="124"/>
      <c r="E4" s="124"/>
      <c r="F4" s="119"/>
      <c r="G4" s="120"/>
    </row>
    <row r="5" spans="1:7">
      <c r="A5" s="123"/>
      <c r="B5" s="124"/>
      <c r="C5" s="124"/>
      <c r="D5" s="124"/>
      <c r="E5" s="124"/>
      <c r="F5" s="119"/>
      <c r="G5" s="120"/>
    </row>
    <row r="6" spans="1:7">
      <c r="A6" s="123"/>
      <c r="B6" s="124"/>
      <c r="C6" s="124"/>
      <c r="D6" s="124"/>
      <c r="E6" s="124"/>
      <c r="F6" s="119"/>
      <c r="G6" s="120"/>
    </row>
    <row r="7" spans="1:7">
      <c r="A7" s="123"/>
      <c r="B7" s="124"/>
      <c r="C7" s="124"/>
      <c r="D7" s="124"/>
      <c r="E7" s="124"/>
      <c r="F7" s="119"/>
      <c r="G7" s="120"/>
    </row>
    <row r="8" spans="1:7">
      <c r="A8" s="123"/>
      <c r="B8" s="124"/>
      <c r="C8" s="124"/>
      <c r="D8" s="124"/>
      <c r="E8" s="124"/>
      <c r="F8" s="119"/>
      <c r="G8" s="120"/>
    </row>
    <row r="9" spans="1:7">
      <c r="A9" s="123"/>
      <c r="B9" s="124"/>
      <c r="C9" s="124"/>
      <c r="D9" s="124"/>
      <c r="E9" s="124"/>
      <c r="F9" s="119"/>
      <c r="G9" s="120"/>
    </row>
    <row r="10" spans="1:7">
      <c r="A10" s="123"/>
      <c r="B10" s="124"/>
      <c r="C10" s="124"/>
      <c r="D10" s="124"/>
      <c r="E10" s="124"/>
      <c r="F10" s="119"/>
      <c r="G10" s="120"/>
    </row>
    <row r="11" spans="1:7" ht="23.25">
      <c r="A11" s="192" t="s">
        <v>259</v>
      </c>
      <c r="B11" s="193"/>
      <c r="C11" s="193"/>
      <c r="D11" s="193"/>
      <c r="E11" s="193"/>
      <c r="F11" s="193"/>
      <c r="G11" s="194"/>
    </row>
    <row r="12" spans="1:7" ht="21">
      <c r="A12" s="195" t="s">
        <v>374</v>
      </c>
      <c r="B12" s="196"/>
      <c r="C12" s="196"/>
      <c r="D12" s="196"/>
      <c r="E12" s="196"/>
      <c r="F12" s="196"/>
      <c r="G12" s="197"/>
    </row>
    <row r="13" spans="1:7" ht="21">
      <c r="A13" s="195" t="s">
        <v>1</v>
      </c>
      <c r="B13" s="196"/>
      <c r="C13" s="196"/>
      <c r="D13" s="196"/>
      <c r="E13" s="196"/>
      <c r="F13" s="196"/>
      <c r="G13" s="197"/>
    </row>
    <row r="14" spans="1:7">
      <c r="A14" s="201"/>
      <c r="B14" s="167"/>
      <c r="C14" s="167"/>
      <c r="D14" s="167"/>
      <c r="E14" s="167"/>
      <c r="F14" s="167"/>
      <c r="G14" s="168"/>
    </row>
    <row r="15" spans="1:7" ht="31.5" customHeight="1">
      <c r="A15" s="198" t="s">
        <v>375</v>
      </c>
      <c r="B15" s="199"/>
      <c r="C15" s="199"/>
      <c r="D15" s="199"/>
      <c r="E15" s="199"/>
      <c r="F15" s="199"/>
      <c r="G15" s="200"/>
    </row>
    <row r="16" spans="1:7" ht="31.5" customHeight="1">
      <c r="A16" s="208" t="s">
        <v>260</v>
      </c>
      <c r="B16" s="209"/>
      <c r="C16" s="209"/>
      <c r="D16" s="209"/>
      <c r="E16" s="209"/>
      <c r="F16" s="209"/>
      <c r="G16" s="210"/>
    </row>
    <row r="17" spans="1:7" ht="31.5" customHeight="1">
      <c r="A17" s="211" t="s">
        <v>377</v>
      </c>
      <c r="B17" s="212"/>
      <c r="C17" s="212"/>
      <c r="D17" s="212"/>
      <c r="E17" s="212"/>
      <c r="F17" s="212"/>
      <c r="G17" s="213"/>
    </row>
    <row r="18" spans="1:7" ht="31.5" customHeight="1">
      <c r="A18" s="214" t="s">
        <v>376</v>
      </c>
      <c r="B18" s="215"/>
      <c r="C18" s="215"/>
      <c r="D18" s="215"/>
      <c r="E18" s="215"/>
      <c r="F18" s="215"/>
      <c r="G18" s="216"/>
    </row>
    <row r="19" spans="1:7" ht="15.75" customHeight="1">
      <c r="A19" s="202" t="s">
        <v>36</v>
      </c>
      <c r="B19" s="203"/>
      <c r="C19" s="203"/>
      <c r="D19" s="203"/>
      <c r="E19" s="203"/>
      <c r="F19" s="203"/>
      <c r="G19" s="204"/>
    </row>
    <row r="20" spans="1:7">
      <c r="A20" s="205" t="s">
        <v>72</v>
      </c>
      <c r="B20" s="206"/>
      <c r="C20" s="206"/>
      <c r="D20" s="206"/>
      <c r="E20" s="206"/>
      <c r="F20" s="206"/>
      <c r="G20" s="207"/>
    </row>
    <row r="21" spans="1:7">
      <c r="A21" s="126"/>
      <c r="B21" s="127"/>
      <c r="C21" s="127"/>
      <c r="D21" s="127"/>
      <c r="E21" s="127"/>
      <c r="F21" s="127"/>
      <c r="G21" s="128"/>
    </row>
    <row r="22" spans="1:7" ht="21">
      <c r="A22" s="123"/>
      <c r="B22" s="124"/>
      <c r="C22" s="165" t="s">
        <v>96</v>
      </c>
      <c r="D22" s="165"/>
      <c r="E22" s="165"/>
      <c r="F22" s="165"/>
      <c r="G22" s="166"/>
    </row>
    <row r="23" spans="1:7" ht="21">
      <c r="A23" s="123"/>
      <c r="B23" s="124"/>
      <c r="C23" s="165" t="s">
        <v>962</v>
      </c>
      <c r="D23" s="165"/>
      <c r="E23" s="165"/>
      <c r="F23" s="165"/>
      <c r="G23" s="166"/>
    </row>
    <row r="24" spans="1:7">
      <c r="A24" s="123"/>
      <c r="B24" s="124"/>
      <c r="C24" s="167" t="s">
        <v>256</v>
      </c>
      <c r="D24" s="167"/>
      <c r="E24" s="167"/>
      <c r="F24" s="167"/>
      <c r="G24" s="168"/>
    </row>
    <row r="25" spans="1:7">
      <c r="A25" s="123"/>
      <c r="B25" s="124"/>
      <c r="C25" s="167" t="s">
        <v>97</v>
      </c>
      <c r="D25" s="167"/>
      <c r="E25" s="167"/>
      <c r="F25" s="167"/>
      <c r="G25" s="168"/>
    </row>
    <row r="26" spans="1:7">
      <c r="A26" s="123"/>
      <c r="B26" s="124"/>
      <c r="C26" s="169" t="s">
        <v>257</v>
      </c>
      <c r="D26" s="169"/>
      <c r="E26" s="169"/>
      <c r="F26" s="169"/>
      <c r="G26" s="170"/>
    </row>
    <row r="27" spans="1:7">
      <c r="A27" s="123"/>
      <c r="B27" s="124"/>
      <c r="C27" s="169"/>
      <c r="D27" s="169"/>
      <c r="E27" s="169"/>
      <c r="F27" s="169"/>
      <c r="G27" s="170"/>
    </row>
    <row r="28" spans="1:7">
      <c r="A28" s="123"/>
      <c r="B28" s="124"/>
      <c r="C28" s="124"/>
      <c r="D28" s="124"/>
      <c r="E28" s="124"/>
      <c r="F28" s="124"/>
      <c r="G28" s="125"/>
    </row>
    <row r="29" spans="1:7" ht="66.75" customHeight="1">
      <c r="A29" s="217" t="s">
        <v>971</v>
      </c>
      <c r="B29" s="218"/>
      <c r="C29" s="218"/>
      <c r="D29" s="218"/>
      <c r="E29" s="218"/>
      <c r="F29" s="218"/>
      <c r="G29" s="219"/>
    </row>
    <row r="30" spans="1:7" ht="21">
      <c r="A30" s="171" t="s">
        <v>35</v>
      </c>
      <c r="B30" s="172"/>
      <c r="C30" s="172"/>
      <c r="D30" s="172"/>
      <c r="E30" s="172"/>
      <c r="F30" s="172"/>
      <c r="G30" s="173"/>
    </row>
    <row r="31" spans="1:7" ht="18.75">
      <c r="A31" s="177" t="s">
        <v>378</v>
      </c>
      <c r="B31" s="178"/>
      <c r="C31" s="178"/>
      <c r="D31" s="178"/>
      <c r="E31" s="178"/>
      <c r="F31" s="178"/>
      <c r="G31" s="179"/>
    </row>
    <row r="32" spans="1:7" ht="21">
      <c r="A32" s="180" t="s">
        <v>98</v>
      </c>
      <c r="B32" s="181"/>
      <c r="C32" s="181"/>
      <c r="D32" s="181"/>
      <c r="E32" s="181"/>
      <c r="F32" s="181"/>
      <c r="G32" s="182"/>
    </row>
    <row r="33" spans="1:7" ht="21">
      <c r="A33" s="180" t="s">
        <v>105</v>
      </c>
      <c r="B33" s="181"/>
      <c r="C33" s="181"/>
      <c r="D33" s="181"/>
      <c r="E33" s="181"/>
      <c r="F33" s="181"/>
      <c r="G33" s="182"/>
    </row>
    <row r="34" spans="1:7" ht="21">
      <c r="A34" s="180" t="s">
        <v>107</v>
      </c>
      <c r="B34" s="181"/>
      <c r="C34" s="181"/>
      <c r="D34" s="181"/>
      <c r="E34" s="181"/>
      <c r="F34" s="181"/>
      <c r="G34" s="182"/>
    </row>
    <row r="35" spans="1:7" ht="21">
      <c r="A35" s="180" t="s">
        <v>106</v>
      </c>
      <c r="B35" s="181"/>
      <c r="C35" s="181"/>
      <c r="D35" s="181"/>
      <c r="E35" s="181"/>
      <c r="F35" s="181"/>
      <c r="G35" s="182"/>
    </row>
    <row r="36" spans="1:7" ht="21">
      <c r="A36" s="183" t="s">
        <v>231</v>
      </c>
      <c r="B36" s="184"/>
      <c r="C36" s="184"/>
      <c r="D36" s="184"/>
      <c r="E36" s="184"/>
      <c r="F36" s="184"/>
      <c r="G36" s="185"/>
    </row>
    <row r="37" spans="1:7" ht="21">
      <c r="A37" s="226" t="s">
        <v>963</v>
      </c>
      <c r="B37" s="227"/>
      <c r="C37" s="227"/>
      <c r="D37" s="227"/>
      <c r="E37" s="227"/>
      <c r="F37" s="227"/>
      <c r="G37" s="228"/>
    </row>
    <row r="38" spans="1:7" ht="15" customHeight="1">
      <c r="A38" s="186" t="s">
        <v>169</v>
      </c>
      <c r="B38" s="187"/>
      <c r="C38" s="187"/>
      <c r="D38" s="187"/>
      <c r="E38" s="187"/>
      <c r="F38" s="187"/>
      <c r="G38" s="188"/>
    </row>
    <row r="39" spans="1:7" ht="15" customHeight="1">
      <c r="A39" s="189"/>
      <c r="B39" s="190"/>
      <c r="C39" s="190"/>
      <c r="D39" s="190"/>
      <c r="E39" s="190"/>
      <c r="F39" s="190"/>
      <c r="G39" s="191"/>
    </row>
    <row r="40" spans="1:7">
      <c r="A40" s="291" t="s">
        <v>170</v>
      </c>
      <c r="B40" s="292"/>
      <c r="C40" s="293"/>
      <c r="D40" s="294" t="s">
        <v>6</v>
      </c>
      <c r="E40" s="294" t="s">
        <v>0</v>
      </c>
      <c r="F40" s="18" t="s">
        <v>7</v>
      </c>
      <c r="G40" s="294" t="s">
        <v>870</v>
      </c>
    </row>
    <row r="41" spans="1:7" ht="21">
      <c r="A41" s="174" t="s">
        <v>276</v>
      </c>
      <c r="B41" s="175"/>
      <c r="C41" s="175"/>
      <c r="D41" s="175"/>
      <c r="E41" s="175"/>
      <c r="F41" s="175"/>
      <c r="G41" s="176"/>
    </row>
    <row r="42" spans="1:7">
      <c r="A42" s="295" t="s">
        <v>221</v>
      </c>
      <c r="B42" s="296"/>
      <c r="C42" s="297"/>
      <c r="D42" s="34" t="s">
        <v>8</v>
      </c>
      <c r="E42" s="16">
        <v>99</v>
      </c>
      <c r="F42" s="17" t="s">
        <v>15</v>
      </c>
      <c r="G42" s="16">
        <f>E42*0.93</f>
        <v>92.070000000000007</v>
      </c>
    </row>
    <row r="43" spans="1:7">
      <c r="A43" s="298" t="s">
        <v>300</v>
      </c>
      <c r="B43" s="299"/>
      <c r="C43" s="300"/>
      <c r="D43" s="301" t="s">
        <v>8</v>
      </c>
      <c r="E43" s="302">
        <v>99</v>
      </c>
      <c r="F43" s="17" t="s">
        <v>15</v>
      </c>
      <c r="G43" s="16">
        <f t="shared" ref="G43:G68" si="0">E43*0.93</f>
        <v>92.070000000000007</v>
      </c>
    </row>
    <row r="44" spans="1:7">
      <c r="A44" s="152" t="s">
        <v>301</v>
      </c>
      <c r="B44" s="153"/>
      <c r="C44" s="154"/>
      <c r="D44" s="19" t="s">
        <v>8</v>
      </c>
      <c r="E44" s="16">
        <v>99</v>
      </c>
      <c r="F44" s="17" t="s">
        <v>15</v>
      </c>
      <c r="G44" s="16">
        <f t="shared" si="0"/>
        <v>92.070000000000007</v>
      </c>
    </row>
    <row r="45" spans="1:7">
      <c r="A45" s="152" t="s">
        <v>302</v>
      </c>
      <c r="B45" s="153"/>
      <c r="C45" s="154"/>
      <c r="D45" s="19" t="s">
        <v>8</v>
      </c>
      <c r="E45" s="16">
        <v>65</v>
      </c>
      <c r="F45" s="17"/>
      <c r="G45" s="16">
        <f t="shared" si="0"/>
        <v>60.45</v>
      </c>
    </row>
    <row r="46" spans="1:7">
      <c r="A46" s="152" t="s">
        <v>303</v>
      </c>
      <c r="B46" s="153"/>
      <c r="C46" s="154"/>
      <c r="D46" s="19" t="s">
        <v>8</v>
      </c>
      <c r="E46" s="16">
        <v>65</v>
      </c>
      <c r="F46" s="17"/>
      <c r="G46" s="16">
        <f t="shared" si="0"/>
        <v>60.45</v>
      </c>
    </row>
    <row r="47" spans="1:7">
      <c r="A47" s="152" t="s">
        <v>304</v>
      </c>
      <c r="B47" s="153"/>
      <c r="C47" s="154"/>
      <c r="D47" s="19" t="s">
        <v>8</v>
      </c>
      <c r="E47" s="16">
        <v>89</v>
      </c>
      <c r="F47" s="17" t="s">
        <v>15</v>
      </c>
      <c r="G47" s="16">
        <f t="shared" si="0"/>
        <v>82.77000000000001</v>
      </c>
    </row>
    <row r="48" spans="1:7">
      <c r="A48" s="152" t="s">
        <v>305</v>
      </c>
      <c r="B48" s="153"/>
      <c r="C48" s="154"/>
      <c r="D48" s="19" t="s">
        <v>8</v>
      </c>
      <c r="E48" s="16">
        <v>89</v>
      </c>
      <c r="F48" s="17" t="s">
        <v>15</v>
      </c>
      <c r="G48" s="16">
        <f t="shared" si="0"/>
        <v>82.77000000000001</v>
      </c>
    </row>
    <row r="49" spans="1:7">
      <c r="A49" s="152" t="s">
        <v>306</v>
      </c>
      <c r="B49" s="153"/>
      <c r="C49" s="154"/>
      <c r="D49" s="19" t="s">
        <v>8</v>
      </c>
      <c r="E49" s="16">
        <v>69</v>
      </c>
      <c r="F49" s="17"/>
      <c r="G49" s="16">
        <f t="shared" si="0"/>
        <v>64.17</v>
      </c>
    </row>
    <row r="50" spans="1:7">
      <c r="A50" s="152" t="s">
        <v>311</v>
      </c>
      <c r="B50" s="153"/>
      <c r="C50" s="154"/>
      <c r="D50" s="19" t="s">
        <v>8</v>
      </c>
      <c r="E50" s="16">
        <v>79</v>
      </c>
      <c r="F50" s="17"/>
      <c r="G50" s="16">
        <f t="shared" si="0"/>
        <v>73.47</v>
      </c>
    </row>
    <row r="51" spans="1:7">
      <c r="A51" s="152" t="s">
        <v>308</v>
      </c>
      <c r="B51" s="153"/>
      <c r="C51" s="154"/>
      <c r="D51" s="19" t="s">
        <v>8</v>
      </c>
      <c r="E51" s="16">
        <v>69</v>
      </c>
      <c r="F51" s="17"/>
      <c r="G51" s="16">
        <f t="shared" si="0"/>
        <v>64.17</v>
      </c>
    </row>
    <row r="52" spans="1:7">
      <c r="A52" s="152" t="s">
        <v>309</v>
      </c>
      <c r="B52" s="153"/>
      <c r="C52" s="154"/>
      <c r="D52" s="19" t="s">
        <v>8</v>
      </c>
      <c r="E52" s="16">
        <v>89</v>
      </c>
      <c r="F52" s="17"/>
      <c r="G52" s="16">
        <f t="shared" si="0"/>
        <v>82.77000000000001</v>
      </c>
    </row>
    <row r="53" spans="1:7">
      <c r="A53" s="152" t="s">
        <v>310</v>
      </c>
      <c r="B53" s="153"/>
      <c r="C53" s="154"/>
      <c r="D53" s="19" t="s">
        <v>8</v>
      </c>
      <c r="E53" s="16">
        <v>69</v>
      </c>
      <c r="F53" s="17"/>
      <c r="G53" s="16">
        <f t="shared" si="0"/>
        <v>64.17</v>
      </c>
    </row>
    <row r="54" spans="1:7">
      <c r="A54" s="152" t="s">
        <v>312</v>
      </c>
      <c r="B54" s="153"/>
      <c r="C54" s="154"/>
      <c r="D54" s="19" t="s">
        <v>8</v>
      </c>
      <c r="E54" s="16">
        <v>69</v>
      </c>
      <c r="F54" s="17"/>
      <c r="G54" s="16">
        <f t="shared" si="0"/>
        <v>64.17</v>
      </c>
    </row>
    <row r="55" spans="1:7">
      <c r="A55" s="152" t="s">
        <v>313</v>
      </c>
      <c r="B55" s="153"/>
      <c r="C55" s="154"/>
      <c r="D55" s="19" t="s">
        <v>8</v>
      </c>
      <c r="E55" s="16">
        <v>89</v>
      </c>
      <c r="F55" s="17"/>
      <c r="G55" s="16">
        <f t="shared" si="0"/>
        <v>82.77000000000001</v>
      </c>
    </row>
    <row r="56" spans="1:7">
      <c r="A56" s="152" t="s">
        <v>871</v>
      </c>
      <c r="B56" s="153"/>
      <c r="C56" s="154"/>
      <c r="D56" s="19" t="s">
        <v>8</v>
      </c>
      <c r="E56" s="16">
        <v>69</v>
      </c>
      <c r="F56" s="17"/>
      <c r="G56" s="16">
        <f t="shared" si="0"/>
        <v>64.17</v>
      </c>
    </row>
    <row r="57" spans="1:7">
      <c r="A57" s="152" t="s">
        <v>322</v>
      </c>
      <c r="B57" s="153"/>
      <c r="C57" s="154"/>
      <c r="D57" s="19" t="s">
        <v>8</v>
      </c>
      <c r="E57" s="16">
        <v>79</v>
      </c>
      <c r="F57" s="17"/>
      <c r="G57" s="16">
        <f t="shared" si="0"/>
        <v>73.47</v>
      </c>
    </row>
    <row r="58" spans="1:7">
      <c r="A58" s="152" t="s">
        <v>314</v>
      </c>
      <c r="B58" s="153"/>
      <c r="C58" s="154"/>
      <c r="D58" s="19" t="s">
        <v>8</v>
      </c>
      <c r="E58" s="16">
        <v>69</v>
      </c>
      <c r="F58" s="17"/>
      <c r="G58" s="16">
        <f t="shared" si="0"/>
        <v>64.17</v>
      </c>
    </row>
    <row r="59" spans="1:7">
      <c r="A59" s="152" t="s">
        <v>307</v>
      </c>
      <c r="B59" s="153"/>
      <c r="C59" s="154"/>
      <c r="D59" s="19" t="s">
        <v>3</v>
      </c>
      <c r="E59" s="16">
        <v>69</v>
      </c>
      <c r="F59" s="18" t="s">
        <v>16</v>
      </c>
      <c r="G59" s="16">
        <f t="shared" si="0"/>
        <v>64.17</v>
      </c>
    </row>
    <row r="60" spans="1:7">
      <c r="A60" s="152" t="s">
        <v>315</v>
      </c>
      <c r="B60" s="153"/>
      <c r="C60" s="154"/>
      <c r="D60" s="19" t="s">
        <v>3</v>
      </c>
      <c r="E60" s="16">
        <v>69</v>
      </c>
      <c r="F60" s="18" t="s">
        <v>16</v>
      </c>
      <c r="G60" s="16">
        <f t="shared" si="0"/>
        <v>64.17</v>
      </c>
    </row>
    <row r="61" spans="1:7">
      <c r="A61" s="152" t="s">
        <v>316</v>
      </c>
      <c r="B61" s="153"/>
      <c r="C61" s="154"/>
      <c r="D61" s="19" t="s">
        <v>3</v>
      </c>
      <c r="E61" s="16">
        <v>75</v>
      </c>
      <c r="F61" s="18" t="s">
        <v>16</v>
      </c>
      <c r="G61" s="16">
        <f t="shared" si="0"/>
        <v>69.75</v>
      </c>
    </row>
    <row r="62" spans="1:7">
      <c r="A62" s="152" t="s">
        <v>317</v>
      </c>
      <c r="B62" s="153"/>
      <c r="C62" s="154"/>
      <c r="D62" s="19" t="s">
        <v>3</v>
      </c>
      <c r="E62" s="16">
        <v>75</v>
      </c>
      <c r="F62" s="18" t="s">
        <v>16</v>
      </c>
      <c r="G62" s="16">
        <f t="shared" si="0"/>
        <v>69.75</v>
      </c>
    </row>
    <row r="63" spans="1:7">
      <c r="A63" s="152" t="s">
        <v>318</v>
      </c>
      <c r="B63" s="153"/>
      <c r="C63" s="154"/>
      <c r="D63" s="19" t="s">
        <v>3</v>
      </c>
      <c r="E63" s="16">
        <v>69</v>
      </c>
      <c r="F63" s="18" t="s">
        <v>33</v>
      </c>
      <c r="G63" s="16">
        <f t="shared" si="0"/>
        <v>64.17</v>
      </c>
    </row>
    <row r="64" spans="1:7">
      <c r="A64" s="152" t="s">
        <v>319</v>
      </c>
      <c r="B64" s="153"/>
      <c r="C64" s="154"/>
      <c r="D64" s="19" t="s">
        <v>3</v>
      </c>
      <c r="E64" s="16">
        <v>69</v>
      </c>
      <c r="F64" s="17">
        <v>25</v>
      </c>
      <c r="G64" s="16">
        <f t="shared" si="0"/>
        <v>64.17</v>
      </c>
    </row>
    <row r="65" spans="1:7">
      <c r="A65" s="152" t="s">
        <v>320</v>
      </c>
      <c r="B65" s="153"/>
      <c r="C65" s="154"/>
      <c r="D65" s="19" t="s">
        <v>3</v>
      </c>
      <c r="E65" s="16">
        <v>69</v>
      </c>
      <c r="F65" s="17">
        <v>25</v>
      </c>
      <c r="G65" s="16">
        <f t="shared" si="0"/>
        <v>64.17</v>
      </c>
    </row>
    <row r="66" spans="1:7">
      <c r="A66" s="152" t="s">
        <v>321</v>
      </c>
      <c r="B66" s="153"/>
      <c r="C66" s="154"/>
      <c r="D66" s="19" t="s">
        <v>88</v>
      </c>
      <c r="E66" s="16">
        <v>89</v>
      </c>
      <c r="F66" s="17">
        <v>3</v>
      </c>
      <c r="G66" s="16">
        <f t="shared" si="0"/>
        <v>82.77000000000001</v>
      </c>
    </row>
    <row r="67" spans="1:7">
      <c r="A67" s="152" t="s">
        <v>323</v>
      </c>
      <c r="B67" s="153"/>
      <c r="C67" s="154"/>
      <c r="D67" s="19" t="s">
        <v>8</v>
      </c>
      <c r="E67" s="16">
        <v>100</v>
      </c>
      <c r="F67" s="17"/>
      <c r="G67" s="16">
        <f t="shared" si="0"/>
        <v>93</v>
      </c>
    </row>
    <row r="68" spans="1:7">
      <c r="A68" s="152" t="s">
        <v>921</v>
      </c>
      <c r="B68" s="153"/>
      <c r="C68" s="154"/>
      <c r="D68" s="19" t="s">
        <v>8</v>
      </c>
      <c r="E68" s="16">
        <v>139</v>
      </c>
      <c r="F68" s="17"/>
      <c r="G68" s="16">
        <f t="shared" si="0"/>
        <v>129.27000000000001</v>
      </c>
    </row>
    <row r="69" spans="1:7" ht="16.5" customHeight="1">
      <c r="A69" s="174" t="s">
        <v>240</v>
      </c>
      <c r="B69" s="175"/>
      <c r="C69" s="175"/>
      <c r="D69" s="175"/>
      <c r="E69" s="175"/>
      <c r="F69" s="175"/>
      <c r="G69" s="176"/>
    </row>
    <row r="70" spans="1:7" ht="14.25" customHeight="1">
      <c r="A70" s="295" t="s">
        <v>108</v>
      </c>
      <c r="B70" s="296"/>
      <c r="C70" s="297"/>
      <c r="D70" s="34" t="s">
        <v>3</v>
      </c>
      <c r="E70" s="16">
        <v>85</v>
      </c>
      <c r="F70" s="17" t="s">
        <v>33</v>
      </c>
      <c r="G70" s="16">
        <f>E70*0.93</f>
        <v>79.05</v>
      </c>
    </row>
    <row r="71" spans="1:7" ht="14.25" customHeight="1">
      <c r="A71" s="295" t="s">
        <v>171</v>
      </c>
      <c r="B71" s="296"/>
      <c r="C71" s="297"/>
      <c r="D71" s="34" t="s">
        <v>3</v>
      </c>
      <c r="E71" s="16">
        <v>85</v>
      </c>
      <c r="F71" s="17" t="s">
        <v>33</v>
      </c>
      <c r="G71" s="16">
        <f t="shared" ref="G71:G105" si="1">E71*0.93</f>
        <v>79.05</v>
      </c>
    </row>
    <row r="72" spans="1:7" ht="14.25" customHeight="1">
      <c r="A72" s="152" t="s">
        <v>287</v>
      </c>
      <c r="B72" s="153"/>
      <c r="C72" s="154"/>
      <c r="D72" s="34" t="s">
        <v>3</v>
      </c>
      <c r="E72" s="16">
        <v>79</v>
      </c>
      <c r="F72" s="17"/>
      <c r="G72" s="16">
        <f t="shared" si="1"/>
        <v>73.47</v>
      </c>
    </row>
    <row r="73" spans="1:7" ht="14.25" customHeight="1">
      <c r="A73" s="152" t="s">
        <v>288</v>
      </c>
      <c r="B73" s="153"/>
      <c r="C73" s="154"/>
      <c r="D73" s="19" t="s">
        <v>3</v>
      </c>
      <c r="E73" s="16">
        <v>79</v>
      </c>
      <c r="F73" s="18" t="s">
        <v>9</v>
      </c>
      <c r="G73" s="16">
        <f t="shared" si="1"/>
        <v>73.47</v>
      </c>
    </row>
    <row r="74" spans="1:7" ht="14.25" customHeight="1">
      <c r="A74" s="295" t="s">
        <v>109</v>
      </c>
      <c r="B74" s="296"/>
      <c r="C74" s="297"/>
      <c r="D74" s="34" t="s">
        <v>2</v>
      </c>
      <c r="E74" s="16">
        <v>115</v>
      </c>
      <c r="F74" s="17" t="s">
        <v>18</v>
      </c>
      <c r="G74" s="16">
        <f t="shared" si="1"/>
        <v>106.95</v>
      </c>
    </row>
    <row r="75" spans="1:7" ht="14.25" customHeight="1">
      <c r="A75" s="295" t="s">
        <v>110</v>
      </c>
      <c r="B75" s="296"/>
      <c r="C75" s="297"/>
      <c r="D75" s="34" t="s">
        <v>8</v>
      </c>
      <c r="E75" s="16">
        <v>79</v>
      </c>
      <c r="F75" s="17" t="s">
        <v>18</v>
      </c>
      <c r="G75" s="16">
        <f t="shared" si="1"/>
        <v>73.47</v>
      </c>
    </row>
    <row r="76" spans="1:7" ht="14.25" customHeight="1">
      <c r="A76" s="152" t="s">
        <v>296</v>
      </c>
      <c r="B76" s="153"/>
      <c r="C76" s="154"/>
      <c r="D76" s="34" t="s">
        <v>8</v>
      </c>
      <c r="E76" s="16">
        <v>89</v>
      </c>
      <c r="F76" s="17" t="s">
        <v>18</v>
      </c>
      <c r="G76" s="16">
        <f t="shared" si="1"/>
        <v>82.77000000000001</v>
      </c>
    </row>
    <row r="77" spans="1:7" ht="14.25" customHeight="1">
      <c r="A77" s="291" t="s">
        <v>289</v>
      </c>
      <c r="B77" s="296"/>
      <c r="C77" s="297"/>
      <c r="D77" s="34" t="s">
        <v>8</v>
      </c>
      <c r="E77" s="16">
        <v>79</v>
      </c>
      <c r="F77" s="17" t="s">
        <v>18</v>
      </c>
      <c r="G77" s="16">
        <f t="shared" si="1"/>
        <v>73.47</v>
      </c>
    </row>
    <row r="78" spans="1:7" ht="14.25" customHeight="1">
      <c r="A78" s="291" t="s">
        <v>290</v>
      </c>
      <c r="B78" s="296"/>
      <c r="C78" s="297"/>
      <c r="D78" s="34" t="s">
        <v>8</v>
      </c>
      <c r="E78" s="16">
        <v>89</v>
      </c>
      <c r="F78" s="17" t="s">
        <v>18</v>
      </c>
      <c r="G78" s="16">
        <f t="shared" si="1"/>
        <v>82.77000000000001</v>
      </c>
    </row>
    <row r="79" spans="1:7" ht="14.25" customHeight="1">
      <c r="A79" s="152" t="s">
        <v>291</v>
      </c>
      <c r="B79" s="153"/>
      <c r="C79" s="154"/>
      <c r="D79" s="34" t="s">
        <v>8</v>
      </c>
      <c r="E79" s="16">
        <v>79</v>
      </c>
      <c r="F79" s="17" t="s">
        <v>18</v>
      </c>
      <c r="G79" s="16">
        <f t="shared" si="1"/>
        <v>73.47</v>
      </c>
    </row>
    <row r="80" spans="1:7" ht="14.25" customHeight="1">
      <c r="A80" s="152" t="s">
        <v>292</v>
      </c>
      <c r="B80" s="153"/>
      <c r="C80" s="154"/>
      <c r="D80" s="34" t="s">
        <v>8</v>
      </c>
      <c r="E80" s="16">
        <v>79</v>
      </c>
      <c r="F80" s="17" t="s">
        <v>18</v>
      </c>
      <c r="G80" s="16">
        <f t="shared" si="1"/>
        <v>73.47</v>
      </c>
    </row>
    <row r="81" spans="1:7" ht="14.25" customHeight="1">
      <c r="A81" s="152" t="s">
        <v>293</v>
      </c>
      <c r="B81" s="153"/>
      <c r="C81" s="154"/>
      <c r="D81" s="34" t="s">
        <v>8</v>
      </c>
      <c r="E81" s="16">
        <v>79</v>
      </c>
      <c r="F81" s="17" t="s">
        <v>18</v>
      </c>
      <c r="G81" s="16">
        <f t="shared" si="1"/>
        <v>73.47</v>
      </c>
    </row>
    <row r="82" spans="1:7" ht="14.25" customHeight="1">
      <c r="A82" s="152" t="s">
        <v>294</v>
      </c>
      <c r="B82" s="153"/>
      <c r="C82" s="154"/>
      <c r="D82" s="34" t="s">
        <v>8</v>
      </c>
      <c r="E82" s="16">
        <v>79</v>
      </c>
      <c r="F82" s="17" t="s">
        <v>18</v>
      </c>
      <c r="G82" s="16">
        <f t="shared" si="1"/>
        <v>73.47</v>
      </c>
    </row>
    <row r="83" spans="1:7" ht="14.25" customHeight="1">
      <c r="A83" s="152" t="s">
        <v>295</v>
      </c>
      <c r="B83" s="153"/>
      <c r="C83" s="154"/>
      <c r="D83" s="34" t="s">
        <v>8</v>
      </c>
      <c r="E83" s="16">
        <v>115</v>
      </c>
      <c r="F83" s="17" t="s">
        <v>18</v>
      </c>
      <c r="G83" s="16">
        <f t="shared" si="1"/>
        <v>106.95</v>
      </c>
    </row>
    <row r="84" spans="1:7" ht="14.25" customHeight="1">
      <c r="A84" s="295" t="s">
        <v>11</v>
      </c>
      <c r="B84" s="296"/>
      <c r="C84" s="297"/>
      <c r="D84" s="34" t="s">
        <v>3</v>
      </c>
      <c r="E84" s="16">
        <v>99</v>
      </c>
      <c r="F84" s="17" t="s">
        <v>14</v>
      </c>
      <c r="G84" s="16">
        <f t="shared" si="1"/>
        <v>92.070000000000007</v>
      </c>
    </row>
    <row r="85" spans="1:7" ht="14.25" customHeight="1">
      <c r="A85" s="295" t="s">
        <v>12</v>
      </c>
      <c r="B85" s="296"/>
      <c r="C85" s="297"/>
      <c r="D85" s="34" t="s">
        <v>3</v>
      </c>
      <c r="E85" s="16">
        <v>99</v>
      </c>
      <c r="F85" s="17" t="s">
        <v>16</v>
      </c>
      <c r="G85" s="16">
        <f t="shared" si="1"/>
        <v>92.070000000000007</v>
      </c>
    </row>
    <row r="86" spans="1:7" ht="14.25" customHeight="1">
      <c r="A86" s="295" t="s">
        <v>13</v>
      </c>
      <c r="B86" s="296"/>
      <c r="C86" s="297"/>
      <c r="D86" s="34" t="s">
        <v>3</v>
      </c>
      <c r="E86" s="16">
        <v>99</v>
      </c>
      <c r="F86" s="17" t="s">
        <v>16</v>
      </c>
      <c r="G86" s="16">
        <f t="shared" si="1"/>
        <v>92.070000000000007</v>
      </c>
    </row>
    <row r="87" spans="1:7" ht="14.25" customHeight="1">
      <c r="A87" s="295" t="s">
        <v>172</v>
      </c>
      <c r="B87" s="296"/>
      <c r="C87" s="297"/>
      <c r="D87" s="34" t="s">
        <v>3</v>
      </c>
      <c r="E87" s="16">
        <v>95</v>
      </c>
      <c r="F87" s="17" t="s">
        <v>16</v>
      </c>
      <c r="G87" s="16">
        <f t="shared" si="1"/>
        <v>88.350000000000009</v>
      </c>
    </row>
    <row r="88" spans="1:7" ht="14.25" customHeight="1">
      <c r="A88" s="152" t="s">
        <v>284</v>
      </c>
      <c r="B88" s="153"/>
      <c r="C88" s="154"/>
      <c r="D88" s="19" t="s">
        <v>3</v>
      </c>
      <c r="E88" s="16">
        <v>99</v>
      </c>
      <c r="F88" s="17" t="s">
        <v>16</v>
      </c>
      <c r="G88" s="16">
        <f t="shared" si="1"/>
        <v>92.070000000000007</v>
      </c>
    </row>
    <row r="89" spans="1:7" ht="14.25" customHeight="1">
      <c r="A89" s="152" t="s">
        <v>285</v>
      </c>
      <c r="B89" s="153"/>
      <c r="C89" s="154"/>
      <c r="D89" s="19" t="s">
        <v>3</v>
      </c>
      <c r="E89" s="16">
        <v>99</v>
      </c>
      <c r="F89" s="17" t="s">
        <v>16</v>
      </c>
      <c r="G89" s="16">
        <f t="shared" si="1"/>
        <v>92.070000000000007</v>
      </c>
    </row>
    <row r="90" spans="1:7" ht="14.25" customHeight="1">
      <c r="A90" s="152" t="s">
        <v>286</v>
      </c>
      <c r="B90" s="153"/>
      <c r="C90" s="154"/>
      <c r="D90" s="19" t="s">
        <v>3</v>
      </c>
      <c r="E90" s="16">
        <v>99</v>
      </c>
      <c r="F90" s="17" t="s">
        <v>16</v>
      </c>
      <c r="G90" s="16">
        <f t="shared" si="1"/>
        <v>92.070000000000007</v>
      </c>
    </row>
    <row r="91" spans="1:7" ht="14.25" customHeight="1">
      <c r="A91" s="152" t="s">
        <v>277</v>
      </c>
      <c r="B91" s="153"/>
      <c r="C91" s="154"/>
      <c r="D91" s="19" t="s">
        <v>8</v>
      </c>
      <c r="E91" s="16">
        <v>135</v>
      </c>
      <c r="F91" s="18" t="s">
        <v>10</v>
      </c>
      <c r="G91" s="16">
        <f t="shared" si="1"/>
        <v>125.55000000000001</v>
      </c>
    </row>
    <row r="92" spans="1:7" ht="14.25" customHeight="1">
      <c r="A92" s="152" t="s">
        <v>278</v>
      </c>
      <c r="B92" s="153"/>
      <c r="C92" s="154"/>
      <c r="D92" s="19" t="s">
        <v>8</v>
      </c>
      <c r="E92" s="16">
        <v>135</v>
      </c>
      <c r="F92" s="18" t="s">
        <v>10</v>
      </c>
      <c r="G92" s="16">
        <f t="shared" si="1"/>
        <v>125.55000000000001</v>
      </c>
    </row>
    <row r="93" spans="1:7" ht="14.25" customHeight="1">
      <c r="A93" s="152" t="s">
        <v>279</v>
      </c>
      <c r="B93" s="153"/>
      <c r="C93" s="154"/>
      <c r="D93" s="19" t="s">
        <v>8</v>
      </c>
      <c r="E93" s="16">
        <v>135</v>
      </c>
      <c r="F93" s="18" t="s">
        <v>10</v>
      </c>
      <c r="G93" s="16">
        <f t="shared" si="1"/>
        <v>125.55000000000001</v>
      </c>
    </row>
    <row r="94" spans="1:7" ht="14.25" customHeight="1">
      <c r="A94" s="152" t="s">
        <v>771</v>
      </c>
      <c r="B94" s="153"/>
      <c r="C94" s="154"/>
      <c r="D94" s="19" t="s">
        <v>8</v>
      </c>
      <c r="E94" s="16">
        <v>85</v>
      </c>
      <c r="F94" s="18" t="s">
        <v>10</v>
      </c>
      <c r="G94" s="16">
        <f t="shared" si="1"/>
        <v>79.05</v>
      </c>
    </row>
    <row r="95" spans="1:7" ht="14.25" customHeight="1">
      <c r="A95" s="152" t="s">
        <v>772</v>
      </c>
      <c r="B95" s="153"/>
      <c r="C95" s="154"/>
      <c r="D95" s="19" t="s">
        <v>8</v>
      </c>
      <c r="E95" s="16">
        <v>85</v>
      </c>
      <c r="F95" s="18" t="s">
        <v>10</v>
      </c>
      <c r="G95" s="16">
        <f t="shared" si="1"/>
        <v>79.05</v>
      </c>
    </row>
    <row r="96" spans="1:7" ht="14.25" customHeight="1">
      <c r="A96" s="152" t="s">
        <v>281</v>
      </c>
      <c r="B96" s="153"/>
      <c r="C96" s="154"/>
      <c r="D96" s="19" t="s">
        <v>8</v>
      </c>
      <c r="E96" s="16">
        <v>100</v>
      </c>
      <c r="F96" s="18" t="s">
        <v>18</v>
      </c>
      <c r="G96" s="16">
        <f t="shared" si="1"/>
        <v>93</v>
      </c>
    </row>
    <row r="97" spans="1:7" ht="14.25" customHeight="1">
      <c r="A97" s="152" t="s">
        <v>282</v>
      </c>
      <c r="B97" s="153"/>
      <c r="C97" s="154"/>
      <c r="D97" s="19" t="s">
        <v>8</v>
      </c>
      <c r="E97" s="16">
        <v>100</v>
      </c>
      <c r="F97" s="18" t="s">
        <v>10</v>
      </c>
      <c r="G97" s="16">
        <f t="shared" si="1"/>
        <v>93</v>
      </c>
    </row>
    <row r="98" spans="1:7" ht="14.25" customHeight="1">
      <c r="A98" s="152" t="s">
        <v>283</v>
      </c>
      <c r="B98" s="153"/>
      <c r="C98" s="154"/>
      <c r="D98" s="19" t="s">
        <v>8</v>
      </c>
      <c r="E98" s="16">
        <v>100</v>
      </c>
      <c r="F98" s="18" t="s">
        <v>18</v>
      </c>
      <c r="G98" s="16">
        <f t="shared" si="1"/>
        <v>93</v>
      </c>
    </row>
    <row r="99" spans="1:7" ht="14.25" customHeight="1">
      <c r="A99" s="291" t="s">
        <v>280</v>
      </c>
      <c r="B99" s="296"/>
      <c r="C99" s="297"/>
      <c r="D99" s="19" t="s">
        <v>8</v>
      </c>
      <c r="E99" s="16">
        <v>100</v>
      </c>
      <c r="F99" s="18" t="s">
        <v>18</v>
      </c>
      <c r="G99" s="16">
        <f t="shared" si="1"/>
        <v>93</v>
      </c>
    </row>
    <row r="100" spans="1:7" ht="14.25" customHeight="1">
      <c r="A100" s="295" t="s">
        <v>17</v>
      </c>
      <c r="B100" s="296"/>
      <c r="C100" s="297"/>
      <c r="D100" s="34" t="s">
        <v>8</v>
      </c>
      <c r="E100" s="16">
        <v>100</v>
      </c>
      <c r="F100" s="17" t="s">
        <v>18</v>
      </c>
      <c r="G100" s="16">
        <f t="shared" si="1"/>
        <v>93</v>
      </c>
    </row>
    <row r="101" spans="1:7" ht="14.25" customHeight="1">
      <c r="A101" s="295" t="s">
        <v>19</v>
      </c>
      <c r="B101" s="296"/>
      <c r="C101" s="297"/>
      <c r="D101" s="34" t="s">
        <v>8</v>
      </c>
      <c r="E101" s="16">
        <v>100</v>
      </c>
      <c r="F101" s="17" t="s">
        <v>18</v>
      </c>
      <c r="G101" s="16">
        <f t="shared" si="1"/>
        <v>93</v>
      </c>
    </row>
    <row r="102" spans="1:7" ht="14.25" customHeight="1">
      <c r="A102" s="295" t="s">
        <v>73</v>
      </c>
      <c r="B102" s="296"/>
      <c r="C102" s="297"/>
      <c r="D102" s="34" t="s">
        <v>8</v>
      </c>
      <c r="E102" s="16">
        <v>100</v>
      </c>
      <c r="F102" s="17" t="s">
        <v>9</v>
      </c>
      <c r="G102" s="16">
        <f t="shared" si="1"/>
        <v>93</v>
      </c>
    </row>
    <row r="103" spans="1:7" ht="14.25" customHeight="1">
      <c r="A103" s="295" t="s">
        <v>234</v>
      </c>
      <c r="B103" s="296"/>
      <c r="C103" s="297"/>
      <c r="D103" s="34" t="s">
        <v>8</v>
      </c>
      <c r="E103" s="16">
        <v>159</v>
      </c>
      <c r="F103" s="17" t="s">
        <v>20</v>
      </c>
      <c r="G103" s="16">
        <f t="shared" si="1"/>
        <v>147.87</v>
      </c>
    </row>
    <row r="104" spans="1:7" ht="14.25" customHeight="1">
      <c r="A104" s="295" t="s">
        <v>235</v>
      </c>
      <c r="B104" s="296"/>
      <c r="C104" s="297"/>
      <c r="D104" s="34" t="s">
        <v>8</v>
      </c>
      <c r="E104" s="16">
        <v>159</v>
      </c>
      <c r="F104" s="17" t="s">
        <v>21</v>
      </c>
      <c r="G104" s="16">
        <f t="shared" si="1"/>
        <v>147.87</v>
      </c>
    </row>
    <row r="105" spans="1:7" ht="14.25" customHeight="1">
      <c r="A105" s="295" t="s">
        <v>244</v>
      </c>
      <c r="B105" s="296"/>
      <c r="C105" s="297"/>
      <c r="D105" s="34" t="s">
        <v>8</v>
      </c>
      <c r="E105" s="16">
        <v>135</v>
      </c>
      <c r="F105" s="17" t="s">
        <v>22</v>
      </c>
      <c r="G105" s="16">
        <f t="shared" si="1"/>
        <v>125.55000000000001</v>
      </c>
    </row>
    <row r="106" spans="1:7" ht="21" customHeight="1">
      <c r="A106" s="156" t="s">
        <v>238</v>
      </c>
      <c r="B106" s="157"/>
      <c r="C106" s="157"/>
      <c r="D106" s="157"/>
      <c r="E106" s="157"/>
      <c r="F106" s="157"/>
      <c r="G106" s="158"/>
    </row>
    <row r="107" spans="1:7" ht="16.5" customHeight="1">
      <c r="A107" s="155" t="s">
        <v>982</v>
      </c>
      <c r="B107" s="155"/>
      <c r="C107" s="155"/>
      <c r="D107" s="115" t="s">
        <v>3</v>
      </c>
      <c r="E107" s="116">
        <v>139</v>
      </c>
      <c r="F107" s="147" t="s">
        <v>14</v>
      </c>
      <c r="G107" s="133">
        <f>E107*0.93</f>
        <v>129.27000000000001</v>
      </c>
    </row>
    <row r="108" spans="1:7" ht="16.5" customHeight="1">
      <c r="A108" s="155" t="s">
        <v>986</v>
      </c>
      <c r="B108" s="155"/>
      <c r="C108" s="155"/>
      <c r="D108" s="115" t="s">
        <v>8</v>
      </c>
      <c r="E108" s="116">
        <v>69</v>
      </c>
      <c r="F108" s="147" t="s">
        <v>14</v>
      </c>
      <c r="G108" s="133">
        <f t="shared" ref="G108:G125" si="2">E108*0.93</f>
        <v>64.17</v>
      </c>
    </row>
    <row r="109" spans="1:7" ht="16.5" customHeight="1">
      <c r="A109" s="155" t="s">
        <v>985</v>
      </c>
      <c r="B109" s="155"/>
      <c r="C109" s="155"/>
      <c r="D109" s="115" t="s">
        <v>2</v>
      </c>
      <c r="E109" s="116">
        <v>119</v>
      </c>
      <c r="F109" s="147" t="s">
        <v>14</v>
      </c>
      <c r="G109" s="133">
        <f t="shared" si="2"/>
        <v>110.67</v>
      </c>
    </row>
    <row r="110" spans="1:7" ht="16.5" customHeight="1">
      <c r="A110" s="155" t="s">
        <v>324</v>
      </c>
      <c r="B110" s="155"/>
      <c r="C110" s="155"/>
      <c r="D110" s="115" t="s">
        <v>8</v>
      </c>
      <c r="E110" s="116">
        <v>75</v>
      </c>
      <c r="F110" s="147" t="s">
        <v>18</v>
      </c>
      <c r="G110" s="133">
        <f t="shared" si="2"/>
        <v>69.75</v>
      </c>
    </row>
    <row r="111" spans="1:7" ht="16.5" customHeight="1">
      <c r="A111" s="229" t="s">
        <v>325</v>
      </c>
      <c r="B111" s="229"/>
      <c r="C111" s="229"/>
      <c r="D111" s="115" t="s">
        <v>8</v>
      </c>
      <c r="E111" s="116">
        <v>75</v>
      </c>
      <c r="F111" s="148" t="s">
        <v>33</v>
      </c>
      <c r="G111" s="133">
        <f t="shared" si="2"/>
        <v>69.75</v>
      </c>
    </row>
    <row r="112" spans="1:7" ht="15" customHeight="1">
      <c r="A112" s="303" t="s">
        <v>23</v>
      </c>
      <c r="B112" s="304"/>
      <c r="C112" s="305"/>
      <c r="D112" s="306" t="s">
        <v>8</v>
      </c>
      <c r="E112" s="307">
        <v>75</v>
      </c>
      <c r="F112" s="308" t="s">
        <v>33</v>
      </c>
      <c r="G112" s="133">
        <f t="shared" si="2"/>
        <v>69.75</v>
      </c>
    </row>
    <row r="113" spans="1:7" ht="15" customHeight="1">
      <c r="A113" s="303" t="s">
        <v>25</v>
      </c>
      <c r="B113" s="304"/>
      <c r="C113" s="305"/>
      <c r="D113" s="306" t="s">
        <v>3</v>
      </c>
      <c r="E113" s="307">
        <v>75</v>
      </c>
      <c r="F113" s="308" t="s">
        <v>33</v>
      </c>
      <c r="G113" s="133">
        <f t="shared" si="2"/>
        <v>69.75</v>
      </c>
    </row>
    <row r="114" spans="1:7" ht="15" customHeight="1">
      <c r="A114" s="309" t="s">
        <v>116</v>
      </c>
      <c r="B114" s="310"/>
      <c r="C114" s="311"/>
      <c r="D114" s="312" t="s">
        <v>3</v>
      </c>
      <c r="E114" s="313">
        <v>75</v>
      </c>
      <c r="F114" s="314" t="s">
        <v>15</v>
      </c>
      <c r="G114" s="315">
        <f t="shared" si="2"/>
        <v>69.75</v>
      </c>
    </row>
    <row r="115" spans="1:7" ht="15" customHeight="1">
      <c r="A115" s="316" t="s">
        <v>117</v>
      </c>
      <c r="B115" s="317"/>
      <c r="C115" s="318"/>
      <c r="D115" s="319" t="s">
        <v>27</v>
      </c>
      <c r="E115" s="313">
        <v>85</v>
      </c>
      <c r="F115" s="320" t="s">
        <v>16</v>
      </c>
      <c r="G115" s="315">
        <f t="shared" si="2"/>
        <v>79.05</v>
      </c>
    </row>
    <row r="116" spans="1:7" ht="15" customHeight="1">
      <c r="A116" s="321" t="s">
        <v>24</v>
      </c>
      <c r="B116" s="321"/>
      <c r="C116" s="321"/>
      <c r="D116" s="322" t="s">
        <v>8</v>
      </c>
      <c r="E116" s="313">
        <v>65</v>
      </c>
      <c r="F116" s="314" t="s">
        <v>15</v>
      </c>
      <c r="G116" s="315">
        <f t="shared" si="2"/>
        <v>60.45</v>
      </c>
    </row>
    <row r="117" spans="1:7" ht="15" customHeight="1">
      <c r="A117" s="323" t="s">
        <v>118</v>
      </c>
      <c r="B117" s="324"/>
      <c r="C117" s="325"/>
      <c r="D117" s="326" t="s">
        <v>8</v>
      </c>
      <c r="E117" s="313">
        <v>75</v>
      </c>
      <c r="F117" s="314"/>
      <c r="G117" s="315">
        <f t="shared" si="2"/>
        <v>69.75</v>
      </c>
    </row>
    <row r="118" spans="1:7" ht="15" customHeight="1">
      <c r="A118" s="323" t="s">
        <v>191</v>
      </c>
      <c r="B118" s="324"/>
      <c r="C118" s="325"/>
      <c r="D118" s="326" t="s">
        <v>8</v>
      </c>
      <c r="E118" s="313">
        <v>85</v>
      </c>
      <c r="F118" s="314"/>
      <c r="G118" s="315">
        <f t="shared" si="2"/>
        <v>79.05</v>
      </c>
    </row>
    <row r="119" spans="1:7" ht="15" customHeight="1">
      <c r="A119" s="327" t="s">
        <v>119</v>
      </c>
      <c r="B119" s="328"/>
      <c r="C119" s="329"/>
      <c r="D119" s="326" t="s">
        <v>8</v>
      </c>
      <c r="E119" s="313">
        <v>92</v>
      </c>
      <c r="F119" s="314" t="s">
        <v>53</v>
      </c>
      <c r="G119" s="315">
        <f t="shared" si="2"/>
        <v>85.56</v>
      </c>
    </row>
    <row r="120" spans="1:7" ht="15" customHeight="1">
      <c r="A120" s="327" t="s">
        <v>120</v>
      </c>
      <c r="B120" s="328"/>
      <c r="C120" s="329"/>
      <c r="D120" s="326" t="s">
        <v>8</v>
      </c>
      <c r="E120" s="313">
        <v>92</v>
      </c>
      <c r="F120" s="314" t="s">
        <v>53</v>
      </c>
      <c r="G120" s="315">
        <f t="shared" si="2"/>
        <v>85.56</v>
      </c>
    </row>
    <row r="121" spans="1:7" ht="15" customHeight="1">
      <c r="A121" s="327" t="s">
        <v>121</v>
      </c>
      <c r="B121" s="328"/>
      <c r="C121" s="329"/>
      <c r="D121" s="326" t="s">
        <v>8</v>
      </c>
      <c r="E121" s="313">
        <v>92</v>
      </c>
      <c r="F121" s="314" t="s">
        <v>53</v>
      </c>
      <c r="G121" s="315">
        <f t="shared" si="2"/>
        <v>85.56</v>
      </c>
    </row>
    <row r="122" spans="1:7" ht="15" customHeight="1">
      <c r="A122" s="330" t="s">
        <v>192</v>
      </c>
      <c r="B122" s="328"/>
      <c r="C122" s="329"/>
      <c r="D122" s="326" t="s">
        <v>8</v>
      </c>
      <c r="E122" s="313">
        <v>92</v>
      </c>
      <c r="F122" s="314" t="s">
        <v>53</v>
      </c>
      <c r="G122" s="315">
        <f t="shared" si="2"/>
        <v>85.56</v>
      </c>
    </row>
    <row r="123" spans="1:7" ht="15" customHeight="1">
      <c r="A123" s="330" t="s">
        <v>193</v>
      </c>
      <c r="B123" s="328"/>
      <c r="C123" s="329"/>
      <c r="D123" s="326" t="s">
        <v>8</v>
      </c>
      <c r="E123" s="313">
        <v>92</v>
      </c>
      <c r="F123" s="314" t="s">
        <v>53</v>
      </c>
      <c r="G123" s="315">
        <f t="shared" si="2"/>
        <v>85.56</v>
      </c>
    </row>
    <row r="124" spans="1:7" ht="15" customHeight="1">
      <c r="A124" s="323" t="s">
        <v>26</v>
      </c>
      <c r="B124" s="324"/>
      <c r="C124" s="325"/>
      <c r="D124" s="326" t="s">
        <v>8</v>
      </c>
      <c r="E124" s="313">
        <v>75</v>
      </c>
      <c r="F124" s="314" t="s">
        <v>16</v>
      </c>
      <c r="G124" s="315">
        <f t="shared" si="2"/>
        <v>69.75</v>
      </c>
    </row>
    <row r="125" spans="1:7" ht="15" customHeight="1">
      <c r="A125" s="323" t="s">
        <v>34</v>
      </c>
      <c r="B125" s="324"/>
      <c r="C125" s="325"/>
      <c r="D125" s="331" t="s">
        <v>8</v>
      </c>
      <c r="E125" s="313">
        <v>75</v>
      </c>
      <c r="F125" s="314" t="s">
        <v>16</v>
      </c>
      <c r="G125" s="315">
        <f t="shared" si="2"/>
        <v>69.75</v>
      </c>
    </row>
    <row r="126" spans="1:7" ht="18" customHeight="1">
      <c r="A126" s="332" t="s">
        <v>239</v>
      </c>
      <c r="B126" s="333"/>
      <c r="C126" s="333"/>
      <c r="D126" s="333"/>
      <c r="E126" s="333"/>
      <c r="F126" s="333"/>
      <c r="G126" s="334"/>
    </row>
    <row r="127" spans="1:7" ht="15" customHeight="1">
      <c r="A127" s="335" t="s">
        <v>28</v>
      </c>
      <c r="B127" s="336"/>
      <c r="C127" s="337"/>
      <c r="D127" s="338" t="s">
        <v>8</v>
      </c>
      <c r="E127" s="339">
        <v>89</v>
      </c>
      <c r="F127" s="314" t="s">
        <v>18</v>
      </c>
      <c r="G127" s="339">
        <f>E127*0.93</f>
        <v>82.77000000000001</v>
      </c>
    </row>
    <row r="128" spans="1:7" ht="15" customHeight="1">
      <c r="A128" s="340" t="s">
        <v>122</v>
      </c>
      <c r="B128" s="341"/>
      <c r="C128" s="342"/>
      <c r="D128" s="343" t="s">
        <v>8</v>
      </c>
      <c r="E128" s="339">
        <v>79</v>
      </c>
      <c r="F128" s="314"/>
      <c r="G128" s="339">
        <f t="shared" ref="G128:G144" si="3">E128*0.93</f>
        <v>73.47</v>
      </c>
    </row>
    <row r="129" spans="1:7" ht="15" customHeight="1">
      <c r="A129" s="340" t="s">
        <v>261</v>
      </c>
      <c r="B129" s="341"/>
      <c r="C129" s="342"/>
      <c r="D129" s="343" t="s">
        <v>8</v>
      </c>
      <c r="E129" s="339">
        <v>89</v>
      </c>
      <c r="F129" s="314" t="s">
        <v>89</v>
      </c>
      <c r="G129" s="339">
        <f t="shared" si="3"/>
        <v>82.77000000000001</v>
      </c>
    </row>
    <row r="130" spans="1:7" ht="15" customHeight="1">
      <c r="A130" s="340" t="s">
        <v>29</v>
      </c>
      <c r="B130" s="341"/>
      <c r="C130" s="342"/>
      <c r="D130" s="326" t="s">
        <v>2</v>
      </c>
      <c r="E130" s="339">
        <v>69</v>
      </c>
      <c r="F130" s="314" t="s">
        <v>15</v>
      </c>
      <c r="G130" s="339">
        <f t="shared" si="3"/>
        <v>64.17</v>
      </c>
    </row>
    <row r="131" spans="1:7" ht="15" customHeight="1">
      <c r="A131" s="340" t="s">
        <v>30</v>
      </c>
      <c r="B131" s="341"/>
      <c r="C131" s="342"/>
      <c r="D131" s="326" t="s">
        <v>2</v>
      </c>
      <c r="E131" s="339">
        <v>69</v>
      </c>
      <c r="F131" s="314" t="s">
        <v>15</v>
      </c>
      <c r="G131" s="339">
        <f t="shared" si="3"/>
        <v>64.17</v>
      </c>
    </row>
    <row r="132" spans="1:7" ht="15" customHeight="1">
      <c r="A132" s="340" t="s">
        <v>123</v>
      </c>
      <c r="B132" s="341"/>
      <c r="C132" s="342"/>
      <c r="D132" s="326" t="s">
        <v>2</v>
      </c>
      <c r="E132" s="339">
        <v>72</v>
      </c>
      <c r="F132" s="314"/>
      <c r="G132" s="339">
        <f t="shared" si="3"/>
        <v>66.960000000000008</v>
      </c>
    </row>
    <row r="133" spans="1:7" ht="15" customHeight="1">
      <c r="A133" s="340" t="s">
        <v>220</v>
      </c>
      <c r="B133" s="341"/>
      <c r="C133" s="342"/>
      <c r="D133" s="326" t="s">
        <v>27</v>
      </c>
      <c r="E133" s="339">
        <v>89</v>
      </c>
      <c r="F133" s="314"/>
      <c r="G133" s="339">
        <f t="shared" si="3"/>
        <v>82.77000000000001</v>
      </c>
    </row>
    <row r="134" spans="1:7" ht="15" customHeight="1">
      <c r="A134" s="340" t="s">
        <v>31</v>
      </c>
      <c r="B134" s="341"/>
      <c r="C134" s="342"/>
      <c r="D134" s="343" t="s">
        <v>8</v>
      </c>
      <c r="E134" s="339">
        <v>79</v>
      </c>
      <c r="F134" s="314" t="s">
        <v>16</v>
      </c>
      <c r="G134" s="339">
        <f t="shared" si="3"/>
        <v>73.47</v>
      </c>
    </row>
    <row r="135" spans="1:7" ht="15" customHeight="1">
      <c r="A135" s="340" t="s">
        <v>773</v>
      </c>
      <c r="B135" s="341"/>
      <c r="C135" s="342"/>
      <c r="D135" s="344" t="s">
        <v>8</v>
      </c>
      <c r="E135" s="339">
        <v>99</v>
      </c>
      <c r="F135" s="345" t="s">
        <v>53</v>
      </c>
      <c r="G135" s="339">
        <f t="shared" si="3"/>
        <v>92.070000000000007</v>
      </c>
    </row>
    <row r="136" spans="1:7" ht="15" customHeight="1">
      <c r="A136" s="340" t="s">
        <v>32</v>
      </c>
      <c r="B136" s="341"/>
      <c r="C136" s="342"/>
      <c r="D136" s="343" t="s">
        <v>8</v>
      </c>
      <c r="E136" s="339">
        <v>99</v>
      </c>
      <c r="F136" s="345" t="s">
        <v>53</v>
      </c>
      <c r="G136" s="339">
        <f t="shared" si="3"/>
        <v>92.070000000000007</v>
      </c>
    </row>
    <row r="137" spans="1:7" ht="15" customHeight="1">
      <c r="A137" s="340" t="s">
        <v>359</v>
      </c>
      <c r="B137" s="341"/>
      <c r="C137" s="342"/>
      <c r="D137" s="344" t="s">
        <v>8</v>
      </c>
      <c r="E137" s="339">
        <v>69</v>
      </c>
      <c r="F137" s="345"/>
      <c r="G137" s="339">
        <f t="shared" si="3"/>
        <v>64.17</v>
      </c>
    </row>
    <row r="138" spans="1:7" ht="15" customHeight="1">
      <c r="A138" s="340" t="s">
        <v>360</v>
      </c>
      <c r="B138" s="341"/>
      <c r="C138" s="342"/>
      <c r="D138" s="344" t="s">
        <v>8</v>
      </c>
      <c r="E138" s="339">
        <v>79</v>
      </c>
      <c r="F138" s="345"/>
      <c r="G138" s="339">
        <f t="shared" si="3"/>
        <v>73.47</v>
      </c>
    </row>
    <row r="139" spans="1:7" ht="15" customHeight="1">
      <c r="A139" s="340" t="s">
        <v>361</v>
      </c>
      <c r="B139" s="341"/>
      <c r="C139" s="342"/>
      <c r="D139" s="344" t="s">
        <v>8</v>
      </c>
      <c r="E139" s="339">
        <v>65</v>
      </c>
      <c r="F139" s="345"/>
      <c r="G139" s="339">
        <f t="shared" si="3"/>
        <v>60.45</v>
      </c>
    </row>
    <row r="140" spans="1:7" ht="15" customHeight="1">
      <c r="A140" s="340" t="s">
        <v>362</v>
      </c>
      <c r="B140" s="341"/>
      <c r="C140" s="342"/>
      <c r="D140" s="344" t="s">
        <v>8</v>
      </c>
      <c r="E140" s="339">
        <v>72</v>
      </c>
      <c r="F140" s="345"/>
      <c r="G140" s="339">
        <f t="shared" si="3"/>
        <v>66.960000000000008</v>
      </c>
    </row>
    <row r="141" spans="1:7" ht="15" customHeight="1">
      <c r="A141" s="340" t="s">
        <v>363</v>
      </c>
      <c r="B141" s="341"/>
      <c r="C141" s="342"/>
      <c r="D141" s="344" t="s">
        <v>8</v>
      </c>
      <c r="E141" s="339">
        <v>89</v>
      </c>
      <c r="F141" s="345"/>
      <c r="G141" s="339">
        <f t="shared" si="3"/>
        <v>82.77000000000001</v>
      </c>
    </row>
    <row r="142" spans="1:7" ht="15" customHeight="1">
      <c r="A142" s="340" t="s">
        <v>364</v>
      </c>
      <c r="B142" s="341"/>
      <c r="C142" s="342"/>
      <c r="D142" s="344" t="s">
        <v>3</v>
      </c>
      <c r="E142" s="339">
        <v>95</v>
      </c>
      <c r="F142" s="345"/>
      <c r="G142" s="339">
        <f t="shared" si="3"/>
        <v>88.350000000000009</v>
      </c>
    </row>
    <row r="143" spans="1:7" ht="15" customHeight="1">
      <c r="A143" s="340" t="s">
        <v>194</v>
      </c>
      <c r="B143" s="341"/>
      <c r="C143" s="342"/>
      <c r="D143" s="344" t="s">
        <v>8</v>
      </c>
      <c r="E143" s="339">
        <v>69</v>
      </c>
      <c r="F143" s="345"/>
      <c r="G143" s="339">
        <f t="shared" si="3"/>
        <v>64.17</v>
      </c>
    </row>
    <row r="144" spans="1:7" ht="15" customHeight="1">
      <c r="A144" s="340" t="s">
        <v>195</v>
      </c>
      <c r="B144" s="341"/>
      <c r="C144" s="342"/>
      <c r="D144" s="344" t="s">
        <v>3</v>
      </c>
      <c r="E144" s="339">
        <v>85</v>
      </c>
      <c r="F144" s="345"/>
      <c r="G144" s="339">
        <f t="shared" si="3"/>
        <v>79.05</v>
      </c>
    </row>
    <row r="145" spans="1:7" ht="21" customHeight="1">
      <c r="A145" s="346" t="s">
        <v>237</v>
      </c>
      <c r="B145" s="347"/>
      <c r="C145" s="347"/>
      <c r="D145" s="347"/>
      <c r="E145" s="347"/>
      <c r="F145" s="347"/>
      <c r="G145" s="348"/>
    </row>
    <row r="146" spans="1:7" ht="15" customHeight="1">
      <c r="A146" s="349" t="s">
        <v>111</v>
      </c>
      <c r="B146" s="349"/>
      <c r="C146" s="349"/>
      <c r="D146" s="350" t="s">
        <v>8</v>
      </c>
      <c r="E146" s="351">
        <v>89</v>
      </c>
      <c r="F146" s="320" t="s">
        <v>112</v>
      </c>
      <c r="G146" s="352">
        <f t="shared" ref="G146:G151" si="4">E146*0.93</f>
        <v>82.77000000000001</v>
      </c>
    </row>
    <row r="147" spans="1:7" ht="15" customHeight="1">
      <c r="A147" s="349" t="s">
        <v>114</v>
      </c>
      <c r="B147" s="349"/>
      <c r="C147" s="349"/>
      <c r="D147" s="350" t="s">
        <v>8</v>
      </c>
      <c r="E147" s="351">
        <v>89</v>
      </c>
      <c r="F147" s="320" t="s">
        <v>10</v>
      </c>
      <c r="G147" s="352">
        <f t="shared" si="4"/>
        <v>82.77000000000001</v>
      </c>
    </row>
    <row r="148" spans="1:7" ht="15" customHeight="1">
      <c r="A148" s="349" t="s">
        <v>196</v>
      </c>
      <c r="B148" s="349"/>
      <c r="C148" s="349"/>
      <c r="D148" s="350" t="s">
        <v>8</v>
      </c>
      <c r="E148" s="351">
        <v>89</v>
      </c>
      <c r="F148" s="320" t="s">
        <v>10</v>
      </c>
      <c r="G148" s="352">
        <f t="shared" si="4"/>
        <v>82.77000000000001</v>
      </c>
    </row>
    <row r="149" spans="1:7" ht="15" customHeight="1">
      <c r="A149" s="349" t="s">
        <v>113</v>
      </c>
      <c r="B149" s="349"/>
      <c r="C149" s="349"/>
      <c r="D149" s="350" t="s">
        <v>3</v>
      </c>
      <c r="E149" s="351">
        <v>99</v>
      </c>
      <c r="F149" s="320" t="s">
        <v>89</v>
      </c>
      <c r="G149" s="352">
        <f t="shared" si="4"/>
        <v>92.070000000000007</v>
      </c>
    </row>
    <row r="150" spans="1:7" ht="15" customHeight="1">
      <c r="A150" s="353" t="s">
        <v>115</v>
      </c>
      <c r="B150" s="353"/>
      <c r="C150" s="353"/>
      <c r="D150" s="350" t="s">
        <v>3</v>
      </c>
      <c r="E150" s="351">
        <v>119</v>
      </c>
      <c r="F150" s="320" t="s">
        <v>16</v>
      </c>
      <c r="G150" s="352">
        <f t="shared" si="4"/>
        <v>110.67</v>
      </c>
    </row>
    <row r="151" spans="1:7" ht="15" customHeight="1">
      <c r="A151" s="353" t="s">
        <v>197</v>
      </c>
      <c r="B151" s="353"/>
      <c r="C151" s="353"/>
      <c r="D151" s="350" t="s">
        <v>2</v>
      </c>
      <c r="E151" s="351">
        <v>89</v>
      </c>
      <c r="F151" s="320" t="s">
        <v>16</v>
      </c>
      <c r="G151" s="352">
        <f t="shared" si="4"/>
        <v>82.77000000000001</v>
      </c>
    </row>
    <row r="152" spans="1:7" ht="21" customHeight="1">
      <c r="A152" s="354" t="s">
        <v>262</v>
      </c>
      <c r="B152" s="355"/>
      <c r="C152" s="355"/>
      <c r="D152" s="355"/>
      <c r="E152" s="355"/>
      <c r="F152" s="355"/>
      <c r="G152" s="356"/>
    </row>
    <row r="153" spans="1:7" ht="15" customHeight="1">
      <c r="A153" s="357" t="s">
        <v>198</v>
      </c>
      <c r="B153" s="358"/>
      <c r="C153" s="359"/>
      <c r="D153" s="350" t="s">
        <v>8</v>
      </c>
      <c r="E153" s="360">
        <v>89</v>
      </c>
      <c r="F153" s="314" t="s">
        <v>18</v>
      </c>
      <c r="G153" s="339">
        <f>E153*0.93</f>
        <v>82.77000000000001</v>
      </c>
    </row>
    <row r="154" spans="1:7" ht="15" customHeight="1">
      <c r="A154" s="357" t="s">
        <v>199</v>
      </c>
      <c r="B154" s="358"/>
      <c r="C154" s="359"/>
      <c r="D154" s="350" t="s">
        <v>8</v>
      </c>
      <c r="E154" s="360">
        <v>89</v>
      </c>
      <c r="F154" s="314" t="s">
        <v>22</v>
      </c>
      <c r="G154" s="339">
        <f t="shared" ref="G154:G169" si="5">E154*0.93</f>
        <v>82.77000000000001</v>
      </c>
    </row>
    <row r="155" spans="1:7" ht="15" customHeight="1">
      <c r="A155" s="357" t="s">
        <v>200</v>
      </c>
      <c r="B155" s="358"/>
      <c r="C155" s="359"/>
      <c r="D155" s="350" t="s">
        <v>8</v>
      </c>
      <c r="E155" s="360">
        <v>99</v>
      </c>
      <c r="F155" s="314" t="s">
        <v>18</v>
      </c>
      <c r="G155" s="339">
        <f t="shared" si="5"/>
        <v>92.070000000000007</v>
      </c>
    </row>
    <row r="156" spans="1:7" ht="15" customHeight="1">
      <c r="A156" s="357" t="s">
        <v>201</v>
      </c>
      <c r="B156" s="358"/>
      <c r="C156" s="359"/>
      <c r="D156" s="350" t="s">
        <v>8</v>
      </c>
      <c r="E156" s="360">
        <v>72</v>
      </c>
      <c r="F156" s="314" t="s">
        <v>20</v>
      </c>
      <c r="G156" s="339">
        <f t="shared" si="5"/>
        <v>66.960000000000008</v>
      </c>
    </row>
    <row r="157" spans="1:7" s="122" customFormat="1" ht="15" customHeight="1">
      <c r="A157" s="357" t="s">
        <v>236</v>
      </c>
      <c r="B157" s="358"/>
      <c r="C157" s="359"/>
      <c r="D157" s="350" t="s">
        <v>8</v>
      </c>
      <c r="E157" s="360">
        <v>229</v>
      </c>
      <c r="F157" s="320" t="s">
        <v>129</v>
      </c>
      <c r="G157" s="339">
        <f t="shared" si="5"/>
        <v>212.97</v>
      </c>
    </row>
    <row r="158" spans="1:7" ht="15" customHeight="1">
      <c r="A158" s="361" t="s">
        <v>124</v>
      </c>
      <c r="B158" s="362"/>
      <c r="C158" s="363"/>
      <c r="D158" s="350" t="s">
        <v>8</v>
      </c>
      <c r="E158" s="360">
        <v>72</v>
      </c>
      <c r="F158" s="314" t="s">
        <v>10</v>
      </c>
      <c r="G158" s="339">
        <f t="shared" si="5"/>
        <v>66.960000000000008</v>
      </c>
    </row>
    <row r="159" spans="1:7" ht="15" customHeight="1">
      <c r="A159" s="364" t="s">
        <v>125</v>
      </c>
      <c r="B159" s="365"/>
      <c r="C159" s="366"/>
      <c r="D159" s="350" t="s">
        <v>8</v>
      </c>
      <c r="E159" s="360">
        <v>75</v>
      </c>
      <c r="F159" s="314" t="s">
        <v>10</v>
      </c>
      <c r="G159" s="339">
        <f t="shared" si="5"/>
        <v>69.75</v>
      </c>
    </row>
    <row r="160" spans="1:7" ht="15" customHeight="1">
      <c r="A160" s="361" t="s">
        <v>126</v>
      </c>
      <c r="B160" s="362"/>
      <c r="C160" s="363"/>
      <c r="D160" s="350" t="s">
        <v>8</v>
      </c>
      <c r="E160" s="360">
        <v>65</v>
      </c>
      <c r="F160" s="314" t="s">
        <v>10</v>
      </c>
      <c r="G160" s="339">
        <f t="shared" si="5"/>
        <v>60.45</v>
      </c>
    </row>
    <row r="161" spans="1:7" ht="15" customHeight="1">
      <c r="A161" s="361" t="s">
        <v>127</v>
      </c>
      <c r="B161" s="362"/>
      <c r="C161" s="363"/>
      <c r="D161" s="350" t="s">
        <v>8</v>
      </c>
      <c r="E161" s="360">
        <v>85</v>
      </c>
      <c r="F161" s="314" t="s">
        <v>10</v>
      </c>
      <c r="G161" s="339">
        <f t="shared" si="5"/>
        <v>79.05</v>
      </c>
    </row>
    <row r="162" spans="1:7" ht="15" customHeight="1">
      <c r="A162" s="361" t="s">
        <v>128</v>
      </c>
      <c r="B162" s="362"/>
      <c r="C162" s="363"/>
      <c r="D162" s="350" t="s">
        <v>8</v>
      </c>
      <c r="E162" s="360">
        <v>59</v>
      </c>
      <c r="F162" s="314" t="s">
        <v>10</v>
      </c>
      <c r="G162" s="339">
        <f t="shared" si="5"/>
        <v>54.870000000000005</v>
      </c>
    </row>
    <row r="163" spans="1:7" ht="15" customHeight="1">
      <c r="A163" s="367" t="s">
        <v>202</v>
      </c>
      <c r="B163" s="368"/>
      <c r="C163" s="369"/>
      <c r="D163" s="350" t="s">
        <v>8</v>
      </c>
      <c r="E163" s="360">
        <v>129</v>
      </c>
      <c r="F163" s="320" t="s">
        <v>53</v>
      </c>
      <c r="G163" s="339">
        <f t="shared" si="5"/>
        <v>119.97000000000001</v>
      </c>
    </row>
    <row r="164" spans="1:7" ht="15" customHeight="1">
      <c r="A164" s="367" t="s">
        <v>203</v>
      </c>
      <c r="B164" s="368"/>
      <c r="C164" s="369"/>
      <c r="D164" s="350" t="s">
        <v>8</v>
      </c>
      <c r="E164" s="360">
        <v>129</v>
      </c>
      <c r="F164" s="320" t="s">
        <v>53</v>
      </c>
      <c r="G164" s="339">
        <f t="shared" si="5"/>
        <v>119.97000000000001</v>
      </c>
    </row>
    <row r="165" spans="1:7" ht="15" customHeight="1">
      <c r="A165" s="367" t="s">
        <v>204</v>
      </c>
      <c r="B165" s="368"/>
      <c r="C165" s="369"/>
      <c r="D165" s="350" t="s">
        <v>8</v>
      </c>
      <c r="E165" s="360">
        <v>129</v>
      </c>
      <c r="F165" s="320" t="s">
        <v>10</v>
      </c>
      <c r="G165" s="339">
        <f t="shared" si="5"/>
        <v>119.97000000000001</v>
      </c>
    </row>
    <row r="166" spans="1:7" ht="15" customHeight="1">
      <c r="A166" s="367" t="s">
        <v>205</v>
      </c>
      <c r="B166" s="368"/>
      <c r="C166" s="369"/>
      <c r="D166" s="350" t="s">
        <v>8</v>
      </c>
      <c r="E166" s="360">
        <v>79</v>
      </c>
      <c r="F166" s="320" t="s">
        <v>18</v>
      </c>
      <c r="G166" s="339">
        <f t="shared" si="5"/>
        <v>73.47</v>
      </c>
    </row>
    <row r="167" spans="1:7" ht="15" customHeight="1">
      <c r="A167" s="367" t="s">
        <v>206</v>
      </c>
      <c r="B167" s="368"/>
      <c r="C167" s="369"/>
      <c r="D167" s="350" t="s">
        <v>8</v>
      </c>
      <c r="E167" s="360">
        <v>79</v>
      </c>
      <c r="F167" s="320" t="s">
        <v>18</v>
      </c>
      <c r="G167" s="339">
        <f t="shared" si="5"/>
        <v>73.47</v>
      </c>
    </row>
    <row r="168" spans="1:7" ht="15" customHeight="1">
      <c r="A168" s="367" t="s">
        <v>207</v>
      </c>
      <c r="B168" s="368"/>
      <c r="C168" s="369"/>
      <c r="D168" s="350" t="s">
        <v>8</v>
      </c>
      <c r="E168" s="360">
        <v>79</v>
      </c>
      <c r="F168" s="320" t="s">
        <v>18</v>
      </c>
      <c r="G168" s="339">
        <f t="shared" si="5"/>
        <v>73.47</v>
      </c>
    </row>
    <row r="169" spans="1:7" ht="15" customHeight="1">
      <c r="A169" s="367" t="s">
        <v>208</v>
      </c>
      <c r="B169" s="368"/>
      <c r="C169" s="369"/>
      <c r="D169" s="350" t="s">
        <v>8</v>
      </c>
      <c r="E169" s="360">
        <v>79</v>
      </c>
      <c r="F169" s="320" t="s">
        <v>18</v>
      </c>
      <c r="G169" s="339">
        <f t="shared" si="5"/>
        <v>73.47</v>
      </c>
    </row>
    <row r="170" spans="1:7" ht="24" customHeight="1">
      <c r="A170" s="354" t="s">
        <v>94</v>
      </c>
      <c r="B170" s="355"/>
      <c r="C170" s="355"/>
      <c r="D170" s="355"/>
      <c r="E170" s="355"/>
      <c r="F170" s="355"/>
      <c r="G170" s="356"/>
    </row>
    <row r="171" spans="1:7" ht="15" customHeight="1">
      <c r="A171" s="364" t="s">
        <v>95</v>
      </c>
      <c r="B171" s="365"/>
      <c r="C171" s="366"/>
      <c r="D171" s="350" t="s">
        <v>88</v>
      </c>
      <c r="E171" s="360">
        <v>79</v>
      </c>
      <c r="F171" s="314" t="s">
        <v>16</v>
      </c>
      <c r="G171" s="339">
        <f>E171*0.93</f>
        <v>73.47</v>
      </c>
    </row>
    <row r="172" spans="1:7" ht="15" customHeight="1">
      <c r="A172" s="223" t="s">
        <v>263</v>
      </c>
      <c r="B172" s="224"/>
      <c r="C172" s="225"/>
      <c r="D172" s="370" t="s">
        <v>88</v>
      </c>
      <c r="E172" s="371">
        <v>89</v>
      </c>
      <c r="F172" s="372" t="s">
        <v>9</v>
      </c>
      <c r="G172" s="339">
        <f>E172*0.93</f>
        <v>82.77000000000001</v>
      </c>
    </row>
    <row r="173" spans="1:7" ht="21">
      <c r="A173" s="373" t="s">
        <v>255</v>
      </c>
      <c r="B173" s="374"/>
      <c r="C173" s="374"/>
      <c r="D173" s="374"/>
      <c r="E173" s="374"/>
      <c r="F173" s="374"/>
      <c r="G173" s="375"/>
    </row>
    <row r="174" spans="1:7" ht="15" customHeight="1">
      <c r="A174" s="376" t="s">
        <v>380</v>
      </c>
      <c r="B174" s="377"/>
      <c r="C174" s="378"/>
      <c r="D174" s="350" t="s">
        <v>88</v>
      </c>
      <c r="E174" s="360">
        <v>179</v>
      </c>
      <c r="F174" s="352"/>
      <c r="G174" s="352">
        <f>E174*0.93</f>
        <v>166.47</v>
      </c>
    </row>
    <row r="175" spans="1:7" ht="15" customHeight="1">
      <c r="A175" s="376" t="s">
        <v>381</v>
      </c>
      <c r="B175" s="377"/>
      <c r="C175" s="378"/>
      <c r="D175" s="350" t="s">
        <v>88</v>
      </c>
      <c r="E175" s="360">
        <v>179</v>
      </c>
      <c r="F175" s="352"/>
      <c r="G175" s="352">
        <f>E175*0.93</f>
        <v>166.47</v>
      </c>
    </row>
    <row r="176" spans="1:7" ht="15" customHeight="1">
      <c r="A176" s="376" t="s">
        <v>382</v>
      </c>
      <c r="B176" s="377"/>
      <c r="C176" s="378"/>
      <c r="D176" s="350" t="s">
        <v>88</v>
      </c>
      <c r="E176" s="360">
        <v>179</v>
      </c>
      <c r="F176" s="352"/>
      <c r="G176" s="352">
        <f>E176*0.93</f>
        <v>166.47</v>
      </c>
    </row>
    <row r="177" spans="1:7" ht="107.25" customHeight="1">
      <c r="A177" s="159" t="s">
        <v>972</v>
      </c>
      <c r="B177" s="160"/>
      <c r="C177" s="160"/>
      <c r="D177" s="160"/>
      <c r="E177" s="160"/>
      <c r="F177" s="160"/>
      <c r="G177" s="161"/>
    </row>
    <row r="178" spans="1:7" ht="50.25" customHeight="1">
      <c r="A178" s="162"/>
      <c r="B178" s="163"/>
      <c r="C178" s="163"/>
      <c r="D178" s="163"/>
      <c r="E178" s="163"/>
      <c r="F178" s="163"/>
      <c r="G178" s="164"/>
    </row>
    <row r="179" spans="1:7" ht="21" customHeight="1">
      <c r="A179" s="379" t="s">
        <v>258</v>
      </c>
      <c r="B179" s="380"/>
      <c r="C179" s="380"/>
      <c r="D179" s="380"/>
      <c r="E179" s="380"/>
      <c r="F179" s="380"/>
      <c r="G179" s="381"/>
    </row>
    <row r="180" spans="1:7" ht="19.5" customHeight="1">
      <c r="A180" s="382" t="s">
        <v>233</v>
      </c>
      <c r="B180" s="383"/>
      <c r="C180" s="383"/>
      <c r="D180" s="383"/>
      <c r="E180" s="383"/>
      <c r="F180" s="383"/>
      <c r="G180" s="384"/>
    </row>
    <row r="181" spans="1:7" ht="15" customHeight="1">
      <c r="A181" s="385" t="s">
        <v>777</v>
      </c>
      <c r="B181" s="385"/>
      <c r="C181" s="385"/>
      <c r="D181" s="350" t="s">
        <v>159</v>
      </c>
      <c r="E181" s="360">
        <v>199</v>
      </c>
      <c r="F181" s="352"/>
      <c r="G181" s="352">
        <f>E181*0.93</f>
        <v>185.07000000000002</v>
      </c>
    </row>
    <row r="182" spans="1:7" ht="24.75" customHeight="1">
      <c r="A182" s="386" t="s">
        <v>862</v>
      </c>
      <c r="B182" s="387"/>
      <c r="C182" s="387"/>
      <c r="D182" s="387"/>
      <c r="E182" s="387"/>
      <c r="F182" s="387"/>
      <c r="G182" s="388"/>
    </row>
    <row r="183" spans="1:7" ht="15" customHeight="1">
      <c r="A183" s="385" t="s">
        <v>778</v>
      </c>
      <c r="B183" s="385"/>
      <c r="C183" s="385"/>
      <c r="D183" s="350" t="s">
        <v>779</v>
      </c>
      <c r="E183" s="360">
        <v>159</v>
      </c>
      <c r="F183" s="352"/>
      <c r="G183" s="352">
        <f>E183*0.93</f>
        <v>147.87</v>
      </c>
    </row>
    <row r="184" spans="1:7" ht="15" customHeight="1">
      <c r="A184" s="389" t="s">
        <v>780</v>
      </c>
      <c r="B184" s="389"/>
      <c r="C184" s="389"/>
      <c r="D184" s="350" t="s">
        <v>37</v>
      </c>
      <c r="E184" s="360">
        <v>159</v>
      </c>
      <c r="F184" s="320"/>
      <c r="G184" s="352">
        <f>E184*0.93</f>
        <v>147.87</v>
      </c>
    </row>
    <row r="185" spans="1:7" ht="23.25" customHeight="1">
      <c r="A185" s="390" t="s">
        <v>781</v>
      </c>
      <c r="B185" s="391"/>
      <c r="C185" s="391"/>
      <c r="D185" s="391"/>
      <c r="E185" s="391"/>
      <c r="F185" s="391"/>
      <c r="G185" s="392"/>
    </row>
    <row r="186" spans="1:7" ht="15" customHeight="1">
      <c r="A186" s="389" t="s">
        <v>782</v>
      </c>
      <c r="B186" s="389"/>
      <c r="C186" s="389"/>
      <c r="D186" s="350" t="s">
        <v>37</v>
      </c>
      <c r="E186" s="360">
        <v>189</v>
      </c>
      <c r="F186" s="320"/>
      <c r="G186" s="352">
        <f>E186*0.93</f>
        <v>175.77</v>
      </c>
    </row>
    <row r="187" spans="1:7" ht="44.25" customHeight="1">
      <c r="A187" s="390" t="s">
        <v>783</v>
      </c>
      <c r="B187" s="391"/>
      <c r="C187" s="391"/>
      <c r="D187" s="391"/>
      <c r="E187" s="391"/>
      <c r="F187" s="391"/>
      <c r="G187" s="392"/>
    </row>
    <row r="188" spans="1:7" ht="15" customHeight="1">
      <c r="A188" s="393" t="s">
        <v>784</v>
      </c>
      <c r="B188" s="394"/>
      <c r="C188" s="395"/>
      <c r="D188" s="350" t="s">
        <v>37</v>
      </c>
      <c r="E188" s="360">
        <v>185</v>
      </c>
      <c r="F188" s="320"/>
      <c r="G188" s="352">
        <f>E188*0.93</f>
        <v>172.05</v>
      </c>
    </row>
    <row r="189" spans="1:7" ht="45" customHeight="1">
      <c r="A189" s="396" t="s">
        <v>922</v>
      </c>
      <c r="B189" s="397"/>
      <c r="C189" s="397"/>
      <c r="D189" s="397"/>
      <c r="E189" s="397"/>
      <c r="F189" s="397"/>
      <c r="G189" s="398"/>
    </row>
    <row r="190" spans="1:7" ht="18.75" customHeight="1">
      <c r="A190" s="382" t="s">
        <v>90</v>
      </c>
      <c r="B190" s="383"/>
      <c r="C190" s="383"/>
      <c r="D190" s="383"/>
      <c r="E190" s="383"/>
      <c r="F190" s="383"/>
      <c r="G190" s="384"/>
    </row>
    <row r="191" spans="1:7" ht="15" customHeight="1">
      <c r="A191" s="385" t="s">
        <v>785</v>
      </c>
      <c r="B191" s="385"/>
      <c r="C191" s="385"/>
      <c r="D191" s="350" t="s">
        <v>38</v>
      </c>
      <c r="E191" s="360">
        <v>205</v>
      </c>
      <c r="F191" s="352"/>
      <c r="G191" s="352">
        <f>E191*0.93</f>
        <v>190.65</v>
      </c>
    </row>
    <row r="192" spans="1:7" ht="56.25" customHeight="1">
      <c r="A192" s="390" t="s">
        <v>864</v>
      </c>
      <c r="B192" s="391"/>
      <c r="C192" s="391"/>
      <c r="D192" s="391"/>
      <c r="E192" s="391"/>
      <c r="F192" s="391"/>
      <c r="G192" s="392"/>
    </row>
    <row r="193" spans="1:7" ht="15" customHeight="1">
      <c r="A193" s="385" t="s">
        <v>786</v>
      </c>
      <c r="B193" s="385"/>
      <c r="C193" s="385"/>
      <c r="D193" s="350" t="s">
        <v>160</v>
      </c>
      <c r="E193" s="360">
        <v>209</v>
      </c>
      <c r="F193" s="352"/>
      <c r="G193" s="352">
        <f>E193*0.93</f>
        <v>194.37</v>
      </c>
    </row>
    <row r="194" spans="1:7" ht="12" customHeight="1">
      <c r="A194" s="390" t="s">
        <v>787</v>
      </c>
      <c r="B194" s="391"/>
      <c r="C194" s="391"/>
      <c r="D194" s="391"/>
      <c r="E194" s="391"/>
      <c r="F194" s="391"/>
      <c r="G194" s="392"/>
    </row>
    <row r="195" spans="1:7" ht="15" customHeight="1">
      <c r="A195" s="393" t="s">
        <v>788</v>
      </c>
      <c r="B195" s="394"/>
      <c r="C195" s="395"/>
      <c r="D195" s="350" t="s">
        <v>48</v>
      </c>
      <c r="E195" s="360">
        <v>339</v>
      </c>
      <c r="F195" s="320"/>
      <c r="G195" s="399">
        <f>E195*0.93</f>
        <v>315.27000000000004</v>
      </c>
    </row>
    <row r="196" spans="1:7" ht="34.5" customHeight="1">
      <c r="A196" s="396" t="s">
        <v>789</v>
      </c>
      <c r="B196" s="397"/>
      <c r="C196" s="397"/>
      <c r="D196" s="397"/>
      <c r="E196" s="397"/>
      <c r="F196" s="397"/>
      <c r="G196" s="398"/>
    </row>
    <row r="197" spans="1:7" ht="15" customHeight="1">
      <c r="A197" s="393" t="s">
        <v>790</v>
      </c>
      <c r="B197" s="394"/>
      <c r="C197" s="395"/>
      <c r="D197" s="350" t="s">
        <v>38</v>
      </c>
      <c r="E197" s="360">
        <v>215</v>
      </c>
      <c r="F197" s="320"/>
      <c r="G197" s="399">
        <f>E197*0.93</f>
        <v>199.95000000000002</v>
      </c>
    </row>
    <row r="198" spans="1:7" ht="56.25" customHeight="1">
      <c r="A198" s="396" t="s">
        <v>791</v>
      </c>
      <c r="B198" s="397"/>
      <c r="C198" s="397"/>
      <c r="D198" s="397"/>
      <c r="E198" s="397"/>
      <c r="F198" s="397"/>
      <c r="G198" s="398"/>
    </row>
    <row r="199" spans="1:7" ht="15" customHeight="1">
      <c r="A199" s="400" t="s">
        <v>792</v>
      </c>
      <c r="B199" s="401"/>
      <c r="C199" s="402"/>
      <c r="D199" s="350" t="s">
        <v>38</v>
      </c>
      <c r="E199" s="360">
        <v>215</v>
      </c>
      <c r="F199" s="320"/>
      <c r="G199" s="399">
        <f>E199*0.93</f>
        <v>199.95000000000002</v>
      </c>
    </row>
    <row r="200" spans="1:7" ht="58.5" customHeight="1">
      <c r="A200" s="396" t="s">
        <v>793</v>
      </c>
      <c r="B200" s="397"/>
      <c r="C200" s="397"/>
      <c r="D200" s="397"/>
      <c r="E200" s="397"/>
      <c r="F200" s="397"/>
      <c r="G200" s="398"/>
    </row>
    <row r="201" spans="1:7" ht="23.25" customHeight="1">
      <c r="A201" s="393" t="s">
        <v>794</v>
      </c>
      <c r="B201" s="394"/>
      <c r="C201" s="395"/>
      <c r="D201" s="350" t="s">
        <v>48</v>
      </c>
      <c r="E201" s="360">
        <v>209</v>
      </c>
      <c r="F201" s="320"/>
      <c r="G201" s="399">
        <f>E201*0.93</f>
        <v>194.37</v>
      </c>
    </row>
    <row r="202" spans="1:7" ht="24" customHeight="1">
      <c r="A202" s="396" t="s">
        <v>795</v>
      </c>
      <c r="B202" s="397"/>
      <c r="C202" s="397"/>
      <c r="D202" s="397"/>
      <c r="E202" s="397"/>
      <c r="F202" s="397"/>
      <c r="G202" s="398"/>
    </row>
    <row r="203" spans="1:7" ht="84.75" customHeight="1">
      <c r="A203" s="382" t="s">
        <v>91</v>
      </c>
      <c r="B203" s="383"/>
      <c r="C203" s="383"/>
      <c r="D203" s="383"/>
      <c r="E203" s="383"/>
      <c r="F203" s="383"/>
      <c r="G203" s="384"/>
    </row>
    <row r="204" spans="1:7" ht="15" customHeight="1">
      <c r="A204" s="389" t="s">
        <v>796</v>
      </c>
      <c r="B204" s="389"/>
      <c r="C204" s="389"/>
      <c r="D204" s="350" t="s">
        <v>39</v>
      </c>
      <c r="E204" s="360">
        <v>199</v>
      </c>
      <c r="F204" s="320"/>
      <c r="G204" s="352">
        <f>E204*0.93</f>
        <v>185.07000000000002</v>
      </c>
    </row>
    <row r="205" spans="1:7" ht="39.75" customHeight="1">
      <c r="A205" s="403" t="s">
        <v>797</v>
      </c>
      <c r="B205" s="404"/>
      <c r="C205" s="404"/>
      <c r="D205" s="404"/>
      <c r="E205" s="404"/>
      <c r="F205" s="404"/>
      <c r="G205" s="405"/>
    </row>
    <row r="206" spans="1:7" ht="15" customHeight="1">
      <c r="A206" s="406" t="s">
        <v>798</v>
      </c>
      <c r="B206" s="406"/>
      <c r="C206" s="406"/>
      <c r="D206" s="350" t="s">
        <v>43</v>
      </c>
      <c r="E206" s="360">
        <v>209</v>
      </c>
      <c r="F206" s="320"/>
      <c r="G206" s="352">
        <f>E206*0.93</f>
        <v>194.37</v>
      </c>
    </row>
    <row r="207" spans="1:7" ht="14.25" customHeight="1">
      <c r="A207" s="390" t="s">
        <v>799</v>
      </c>
      <c r="B207" s="391"/>
      <c r="C207" s="391"/>
      <c r="D207" s="391"/>
      <c r="E207" s="391"/>
      <c r="F207" s="391"/>
      <c r="G207" s="392"/>
    </row>
    <row r="208" spans="1:7" ht="15" customHeight="1">
      <c r="A208" s="389" t="s">
        <v>800</v>
      </c>
      <c r="B208" s="389"/>
      <c r="C208" s="389"/>
      <c r="D208" s="350" t="s">
        <v>39</v>
      </c>
      <c r="E208" s="360">
        <v>195</v>
      </c>
      <c r="F208" s="320"/>
      <c r="G208" s="352">
        <f>E208*0.93</f>
        <v>181.35000000000002</v>
      </c>
    </row>
    <row r="209" spans="1:7" ht="37.5" customHeight="1">
      <c r="A209" s="403" t="s">
        <v>801</v>
      </c>
      <c r="B209" s="404"/>
      <c r="C209" s="404"/>
      <c r="D209" s="404"/>
      <c r="E209" s="404"/>
      <c r="F209" s="404"/>
      <c r="G209" s="405"/>
    </row>
    <row r="210" spans="1:7" ht="15" customHeight="1">
      <c r="A210" s="407" t="s">
        <v>802</v>
      </c>
      <c r="B210" s="408"/>
      <c r="C210" s="409"/>
      <c r="D210" s="350" t="s">
        <v>39</v>
      </c>
      <c r="E210" s="360">
        <v>195</v>
      </c>
      <c r="F210" s="320"/>
      <c r="G210" s="352">
        <f>E210*0.93</f>
        <v>181.35000000000002</v>
      </c>
    </row>
    <row r="211" spans="1:7" ht="23.25" customHeight="1">
      <c r="A211" s="390" t="s">
        <v>803</v>
      </c>
      <c r="B211" s="391"/>
      <c r="C211" s="391"/>
      <c r="D211" s="391"/>
      <c r="E211" s="391"/>
      <c r="F211" s="391"/>
      <c r="G211" s="392"/>
    </row>
    <row r="212" spans="1:7" ht="15" customHeight="1">
      <c r="A212" s="389" t="s">
        <v>804</v>
      </c>
      <c r="B212" s="389"/>
      <c r="C212" s="389"/>
      <c r="D212" s="350" t="s">
        <v>39</v>
      </c>
      <c r="E212" s="360">
        <v>175</v>
      </c>
      <c r="F212" s="320"/>
      <c r="G212" s="352">
        <f>E212*0.93</f>
        <v>162.75</v>
      </c>
    </row>
    <row r="213" spans="1:7" ht="15" customHeight="1">
      <c r="A213" s="390" t="s">
        <v>805</v>
      </c>
      <c r="B213" s="391"/>
      <c r="C213" s="391"/>
      <c r="D213" s="391"/>
      <c r="E213" s="391"/>
      <c r="F213" s="391"/>
      <c r="G213" s="392"/>
    </row>
    <row r="214" spans="1:7" ht="15" customHeight="1">
      <c r="A214" s="410" t="s">
        <v>186</v>
      </c>
      <c r="B214" s="411"/>
      <c r="C214" s="412"/>
      <c r="D214" s="350" t="s">
        <v>49</v>
      </c>
      <c r="E214" s="360">
        <v>199</v>
      </c>
      <c r="F214" s="320"/>
      <c r="G214" s="352">
        <f>E214*0.93</f>
        <v>185.07000000000002</v>
      </c>
    </row>
    <row r="215" spans="1:7" ht="15" customHeight="1">
      <c r="A215" s="393" t="s">
        <v>187</v>
      </c>
      <c r="B215" s="394"/>
      <c r="C215" s="395"/>
      <c r="D215" s="350" t="s">
        <v>50</v>
      </c>
      <c r="E215" s="360">
        <v>189</v>
      </c>
      <c r="F215" s="320"/>
      <c r="G215" s="352">
        <f t="shared" ref="G215:G292" si="6">E215*0.93</f>
        <v>175.77</v>
      </c>
    </row>
    <row r="216" spans="1:7" ht="15" customHeight="1">
      <c r="A216" s="393" t="s">
        <v>151</v>
      </c>
      <c r="B216" s="394"/>
      <c r="C216" s="395"/>
      <c r="D216" s="350" t="s">
        <v>51</v>
      </c>
      <c r="E216" s="360">
        <v>189</v>
      </c>
      <c r="F216" s="320"/>
      <c r="G216" s="352">
        <f t="shared" si="6"/>
        <v>175.77</v>
      </c>
    </row>
    <row r="217" spans="1:7" ht="15" customHeight="1">
      <c r="A217" s="393" t="s">
        <v>209</v>
      </c>
      <c r="B217" s="394"/>
      <c r="C217" s="395"/>
      <c r="D217" s="350" t="s">
        <v>45</v>
      </c>
      <c r="E217" s="360">
        <v>169</v>
      </c>
      <c r="F217" s="320"/>
      <c r="G217" s="352">
        <f t="shared" si="6"/>
        <v>157.17000000000002</v>
      </c>
    </row>
    <row r="218" spans="1:7" ht="15" customHeight="1">
      <c r="A218" s="393" t="s">
        <v>806</v>
      </c>
      <c r="B218" s="394"/>
      <c r="C218" s="395"/>
      <c r="D218" s="350" t="s">
        <v>45</v>
      </c>
      <c r="E218" s="360">
        <v>195</v>
      </c>
      <c r="F218" s="320"/>
      <c r="G218" s="352">
        <f t="shared" si="6"/>
        <v>181.35000000000002</v>
      </c>
    </row>
    <row r="219" spans="1:7" ht="68.25" customHeight="1">
      <c r="A219" s="396" t="s">
        <v>865</v>
      </c>
      <c r="B219" s="397"/>
      <c r="C219" s="397"/>
      <c r="D219" s="397"/>
      <c r="E219" s="397"/>
      <c r="F219" s="397"/>
      <c r="G219" s="398"/>
    </row>
    <row r="220" spans="1:7" ht="15" customHeight="1">
      <c r="A220" s="393" t="s">
        <v>807</v>
      </c>
      <c r="B220" s="394"/>
      <c r="C220" s="395"/>
      <c r="D220" s="350" t="s">
        <v>43</v>
      </c>
      <c r="E220" s="360">
        <v>220</v>
      </c>
      <c r="F220" s="320"/>
      <c r="G220" s="352">
        <f t="shared" si="6"/>
        <v>204.60000000000002</v>
      </c>
    </row>
    <row r="221" spans="1:7" ht="13.5" customHeight="1">
      <c r="A221" s="396" t="s">
        <v>808</v>
      </c>
      <c r="B221" s="397"/>
      <c r="C221" s="397"/>
      <c r="D221" s="397"/>
      <c r="E221" s="397"/>
      <c r="F221" s="397"/>
      <c r="G221" s="398"/>
    </row>
    <row r="222" spans="1:7" ht="15" customHeight="1">
      <c r="A222" s="393" t="s">
        <v>809</v>
      </c>
      <c r="B222" s="394"/>
      <c r="C222" s="395"/>
      <c r="D222" s="350" t="s">
        <v>39</v>
      </c>
      <c r="E222" s="360">
        <v>219</v>
      </c>
      <c r="F222" s="320"/>
      <c r="G222" s="352">
        <f t="shared" si="6"/>
        <v>203.67000000000002</v>
      </c>
    </row>
    <row r="223" spans="1:7" ht="36.75" customHeight="1">
      <c r="A223" s="396" t="s">
        <v>810</v>
      </c>
      <c r="B223" s="397"/>
      <c r="C223" s="397"/>
      <c r="D223" s="397"/>
      <c r="E223" s="397"/>
      <c r="F223" s="397"/>
      <c r="G223" s="398"/>
    </row>
    <row r="224" spans="1:7" ht="15" customHeight="1">
      <c r="A224" s="400" t="s">
        <v>811</v>
      </c>
      <c r="B224" s="401"/>
      <c r="C224" s="402"/>
      <c r="D224" s="350" t="s">
        <v>39</v>
      </c>
      <c r="E224" s="360">
        <v>219</v>
      </c>
      <c r="F224" s="320"/>
      <c r="G224" s="352">
        <f t="shared" si="6"/>
        <v>203.67000000000002</v>
      </c>
    </row>
    <row r="225" spans="1:7" ht="39" customHeight="1">
      <c r="A225" s="396" t="s">
        <v>812</v>
      </c>
      <c r="B225" s="397"/>
      <c r="C225" s="397"/>
      <c r="D225" s="397"/>
      <c r="E225" s="397"/>
      <c r="F225" s="397"/>
      <c r="G225" s="398"/>
    </row>
    <row r="226" spans="1:7" ht="15" customHeight="1">
      <c r="A226" s="393" t="s">
        <v>813</v>
      </c>
      <c r="B226" s="394"/>
      <c r="C226" s="395"/>
      <c r="D226" s="350" t="s">
        <v>173</v>
      </c>
      <c r="E226" s="360">
        <v>209</v>
      </c>
      <c r="F226" s="320"/>
      <c r="G226" s="352">
        <f t="shared" si="6"/>
        <v>194.37</v>
      </c>
    </row>
    <row r="227" spans="1:7" ht="24.75" customHeight="1">
      <c r="A227" s="396" t="s">
        <v>814</v>
      </c>
      <c r="B227" s="397"/>
      <c r="C227" s="397"/>
      <c r="D227" s="397"/>
      <c r="E227" s="397"/>
      <c r="F227" s="397"/>
      <c r="G227" s="398"/>
    </row>
    <row r="228" spans="1:7" ht="15" customHeight="1">
      <c r="A228" s="393" t="s">
        <v>815</v>
      </c>
      <c r="B228" s="394"/>
      <c r="C228" s="395"/>
      <c r="D228" s="350" t="s">
        <v>173</v>
      </c>
      <c r="E228" s="360">
        <v>209</v>
      </c>
      <c r="F228" s="320"/>
      <c r="G228" s="352">
        <f t="shared" si="6"/>
        <v>194.37</v>
      </c>
    </row>
    <row r="229" spans="1:7" ht="12.75" customHeight="1">
      <c r="A229" s="396" t="s">
        <v>816</v>
      </c>
      <c r="B229" s="397"/>
      <c r="C229" s="397"/>
      <c r="D229" s="397"/>
      <c r="E229" s="397"/>
      <c r="F229" s="397"/>
      <c r="G229" s="398"/>
    </row>
    <row r="230" spans="1:7" ht="15" customHeight="1">
      <c r="A230" s="393" t="s">
        <v>817</v>
      </c>
      <c r="B230" s="394"/>
      <c r="C230" s="395"/>
      <c r="D230" s="350" t="s">
        <v>39</v>
      </c>
      <c r="E230" s="360">
        <v>299</v>
      </c>
      <c r="F230" s="320"/>
      <c r="G230" s="352">
        <f t="shared" si="6"/>
        <v>278.07</v>
      </c>
    </row>
    <row r="231" spans="1:7" ht="38.25" customHeight="1">
      <c r="A231" s="396" t="s">
        <v>818</v>
      </c>
      <c r="B231" s="397"/>
      <c r="C231" s="397"/>
      <c r="D231" s="397"/>
      <c r="E231" s="397"/>
      <c r="F231" s="397"/>
      <c r="G231" s="398"/>
    </row>
    <row r="232" spans="1:7" ht="15" customHeight="1">
      <c r="A232" s="385" t="s">
        <v>819</v>
      </c>
      <c r="B232" s="385"/>
      <c r="C232" s="385"/>
      <c r="D232" s="370" t="s">
        <v>43</v>
      </c>
      <c r="E232" s="371">
        <v>259</v>
      </c>
      <c r="F232" s="413"/>
      <c r="G232" s="352">
        <f t="shared" si="6"/>
        <v>240.87</v>
      </c>
    </row>
    <row r="233" spans="1:7" ht="15" customHeight="1">
      <c r="A233" s="390" t="s">
        <v>820</v>
      </c>
      <c r="B233" s="391"/>
      <c r="C233" s="391"/>
      <c r="D233" s="391"/>
      <c r="E233" s="391"/>
      <c r="F233" s="391"/>
      <c r="G233" s="392"/>
    </row>
    <row r="234" spans="1:7" ht="15" customHeight="1">
      <c r="A234" s="414" t="s">
        <v>821</v>
      </c>
      <c r="B234" s="414"/>
      <c r="C234" s="414"/>
      <c r="D234" s="370" t="s">
        <v>43</v>
      </c>
      <c r="E234" s="371">
        <v>315</v>
      </c>
      <c r="F234" s="413"/>
      <c r="G234" s="352">
        <f t="shared" si="6"/>
        <v>292.95</v>
      </c>
    </row>
    <row r="235" spans="1:7" ht="15" customHeight="1">
      <c r="A235" s="390" t="s">
        <v>964</v>
      </c>
      <c r="B235" s="391"/>
      <c r="C235" s="391"/>
      <c r="D235" s="391"/>
      <c r="E235" s="391"/>
      <c r="F235" s="391"/>
      <c r="G235" s="392"/>
    </row>
    <row r="236" spans="1:7" ht="15" customHeight="1">
      <c r="A236" s="414" t="s">
        <v>822</v>
      </c>
      <c r="B236" s="414"/>
      <c r="C236" s="414"/>
      <c r="D236" s="350" t="s">
        <v>43</v>
      </c>
      <c r="E236" s="360">
        <v>282</v>
      </c>
      <c r="F236" s="320"/>
      <c r="G236" s="352">
        <f t="shared" si="6"/>
        <v>262.26</v>
      </c>
    </row>
    <row r="237" spans="1:7" ht="15" customHeight="1">
      <c r="A237" s="390" t="s">
        <v>823</v>
      </c>
      <c r="B237" s="391"/>
      <c r="C237" s="391"/>
      <c r="D237" s="391"/>
      <c r="E237" s="391"/>
      <c r="F237" s="391"/>
      <c r="G237" s="392"/>
    </row>
    <row r="238" spans="1:7" ht="22.5" customHeight="1">
      <c r="A238" s="382" t="s">
        <v>866</v>
      </c>
      <c r="B238" s="383"/>
      <c r="C238" s="383"/>
      <c r="D238" s="383"/>
      <c r="E238" s="383"/>
      <c r="F238" s="383"/>
      <c r="G238" s="384"/>
    </row>
    <row r="239" spans="1:7" ht="15" customHeight="1">
      <c r="A239" s="389" t="s">
        <v>824</v>
      </c>
      <c r="B239" s="389"/>
      <c r="C239" s="389"/>
      <c r="D239" s="350" t="s">
        <v>46</v>
      </c>
      <c r="E239" s="360">
        <v>175</v>
      </c>
      <c r="F239" s="320"/>
      <c r="G239" s="352">
        <f t="shared" si="6"/>
        <v>162.75</v>
      </c>
    </row>
    <row r="240" spans="1:7" ht="35.25" customHeight="1">
      <c r="A240" s="403" t="s">
        <v>825</v>
      </c>
      <c r="B240" s="404"/>
      <c r="C240" s="404"/>
      <c r="D240" s="404"/>
      <c r="E240" s="404"/>
      <c r="F240" s="404"/>
      <c r="G240" s="405"/>
    </row>
    <row r="241" spans="1:7" ht="15" customHeight="1">
      <c r="A241" s="389" t="s">
        <v>826</v>
      </c>
      <c r="B241" s="389"/>
      <c r="C241" s="389"/>
      <c r="D241" s="350" t="s">
        <v>40</v>
      </c>
      <c r="E241" s="360">
        <v>179</v>
      </c>
      <c r="F241" s="320"/>
      <c r="G241" s="352">
        <f t="shared" si="6"/>
        <v>166.47</v>
      </c>
    </row>
    <row r="242" spans="1:7" ht="34.5" customHeight="1">
      <c r="A242" s="403" t="s">
        <v>827</v>
      </c>
      <c r="B242" s="404"/>
      <c r="C242" s="404"/>
      <c r="D242" s="404"/>
      <c r="E242" s="404"/>
      <c r="F242" s="404"/>
      <c r="G242" s="405"/>
    </row>
    <row r="243" spans="1:7" ht="15" customHeight="1">
      <c r="A243" s="389" t="s">
        <v>828</v>
      </c>
      <c r="B243" s="389"/>
      <c r="C243" s="389"/>
      <c r="D243" s="350" t="s">
        <v>40</v>
      </c>
      <c r="E243" s="360">
        <v>149</v>
      </c>
      <c r="F243" s="320"/>
      <c r="G243" s="352">
        <f t="shared" si="6"/>
        <v>138.57</v>
      </c>
    </row>
    <row r="244" spans="1:7" ht="15" customHeight="1">
      <c r="A244" s="403" t="s">
        <v>863</v>
      </c>
      <c r="B244" s="404"/>
      <c r="C244" s="404"/>
      <c r="D244" s="404"/>
      <c r="E244" s="404"/>
      <c r="F244" s="404"/>
      <c r="G244" s="405"/>
    </row>
    <row r="245" spans="1:7" ht="14.25" customHeight="1">
      <c r="A245" s="393" t="s">
        <v>153</v>
      </c>
      <c r="B245" s="394"/>
      <c r="C245" s="395"/>
      <c r="D245" s="350" t="s">
        <v>46</v>
      </c>
      <c r="E245" s="360">
        <v>165</v>
      </c>
      <c r="F245" s="320"/>
      <c r="G245" s="352">
        <f t="shared" si="6"/>
        <v>153.45000000000002</v>
      </c>
    </row>
    <row r="246" spans="1:7" ht="15" customHeight="1">
      <c r="A246" s="393" t="s">
        <v>154</v>
      </c>
      <c r="B246" s="394"/>
      <c r="C246" s="395"/>
      <c r="D246" s="350" t="s">
        <v>46</v>
      </c>
      <c r="E246" s="360">
        <v>169</v>
      </c>
      <c r="F246" s="320"/>
      <c r="G246" s="352">
        <f t="shared" si="6"/>
        <v>157.17000000000002</v>
      </c>
    </row>
    <row r="247" spans="1:7" ht="15" customHeight="1">
      <c r="A247" s="396" t="s">
        <v>829</v>
      </c>
      <c r="B247" s="397"/>
      <c r="C247" s="397"/>
      <c r="D247" s="397"/>
      <c r="E247" s="397"/>
      <c r="F247" s="397"/>
      <c r="G247" s="398"/>
    </row>
    <row r="248" spans="1:7">
      <c r="A248" s="149" t="s">
        <v>830</v>
      </c>
      <c r="B248" s="150"/>
      <c r="C248" s="151"/>
      <c r="D248" s="370" t="s">
        <v>52</v>
      </c>
      <c r="E248" s="371">
        <v>159</v>
      </c>
      <c r="F248" s="413"/>
      <c r="G248" s="352">
        <f t="shared" si="6"/>
        <v>147.87</v>
      </c>
    </row>
    <row r="249" spans="1:7" ht="15" customHeight="1">
      <c r="A249" s="389" t="s">
        <v>831</v>
      </c>
      <c r="B249" s="389"/>
      <c r="C249" s="389"/>
      <c r="D249" s="350" t="s">
        <v>52</v>
      </c>
      <c r="E249" s="360">
        <v>185</v>
      </c>
      <c r="F249" s="320"/>
      <c r="G249" s="352">
        <f t="shared" si="6"/>
        <v>172.05</v>
      </c>
    </row>
    <row r="250" spans="1:7" ht="14.25" customHeight="1">
      <c r="A250" s="415" t="s">
        <v>832</v>
      </c>
      <c r="B250" s="416"/>
      <c r="C250" s="416"/>
      <c r="D250" s="416"/>
      <c r="E250" s="416"/>
      <c r="F250" s="416"/>
      <c r="G250" s="417"/>
    </row>
    <row r="251" spans="1:7" ht="15" customHeight="1">
      <c r="A251" s="389" t="s">
        <v>833</v>
      </c>
      <c r="B251" s="389"/>
      <c r="C251" s="389"/>
      <c r="D251" s="350" t="s">
        <v>46</v>
      </c>
      <c r="E251" s="360">
        <v>182</v>
      </c>
      <c r="F251" s="320"/>
      <c r="G251" s="352">
        <f t="shared" si="6"/>
        <v>169.26000000000002</v>
      </c>
    </row>
    <row r="252" spans="1:7" ht="44.25" customHeight="1">
      <c r="A252" s="403" t="s">
        <v>834</v>
      </c>
      <c r="B252" s="404"/>
      <c r="C252" s="404"/>
      <c r="D252" s="404"/>
      <c r="E252" s="404"/>
      <c r="F252" s="404"/>
      <c r="G252" s="405"/>
    </row>
    <row r="253" spans="1:7" ht="15" customHeight="1">
      <c r="A253" s="406" t="s">
        <v>835</v>
      </c>
      <c r="B253" s="406"/>
      <c r="C253" s="406"/>
      <c r="D253" s="350" t="s">
        <v>46</v>
      </c>
      <c r="E253" s="360">
        <v>182</v>
      </c>
      <c r="F253" s="320"/>
      <c r="G253" s="352">
        <f t="shared" si="6"/>
        <v>169.26000000000002</v>
      </c>
    </row>
    <row r="254" spans="1:7" ht="36" customHeight="1">
      <c r="A254" s="403" t="s">
        <v>836</v>
      </c>
      <c r="B254" s="404"/>
      <c r="C254" s="404"/>
      <c r="D254" s="404"/>
      <c r="E254" s="404"/>
      <c r="F254" s="404"/>
      <c r="G254" s="405"/>
    </row>
    <row r="255" spans="1:7" ht="15" customHeight="1">
      <c r="A255" s="418" t="s">
        <v>837</v>
      </c>
      <c r="B255" s="419"/>
      <c r="C255" s="420"/>
      <c r="D255" s="129" t="s">
        <v>46</v>
      </c>
      <c r="E255" s="130">
        <v>265</v>
      </c>
      <c r="F255" s="131"/>
      <c r="G255" s="132">
        <f t="shared" si="6"/>
        <v>246.45000000000002</v>
      </c>
    </row>
    <row r="256" spans="1:7" ht="14.25" customHeight="1">
      <c r="A256" s="390" t="s">
        <v>838</v>
      </c>
      <c r="B256" s="391"/>
      <c r="C256" s="391"/>
      <c r="D256" s="391"/>
      <c r="E256" s="391"/>
      <c r="F256" s="391"/>
      <c r="G256" s="392"/>
    </row>
    <row r="257" spans="1:7" ht="15" customHeight="1">
      <c r="A257" s="389" t="s">
        <v>839</v>
      </c>
      <c r="B257" s="389"/>
      <c r="C257" s="389"/>
      <c r="D257" s="350" t="s">
        <v>46</v>
      </c>
      <c r="E257" s="360">
        <v>275</v>
      </c>
      <c r="F257" s="320"/>
      <c r="G257" s="352">
        <f t="shared" si="6"/>
        <v>255.75</v>
      </c>
    </row>
    <row r="258" spans="1:7" ht="48.75" customHeight="1">
      <c r="A258" s="403" t="s">
        <v>840</v>
      </c>
      <c r="B258" s="404"/>
      <c r="C258" s="404"/>
      <c r="D258" s="404"/>
      <c r="E258" s="404"/>
      <c r="F258" s="404"/>
      <c r="G258" s="405"/>
    </row>
    <row r="259" spans="1:7" ht="17.25" customHeight="1">
      <c r="A259" s="421" t="s">
        <v>841</v>
      </c>
      <c r="B259" s="422"/>
      <c r="C259" s="423"/>
      <c r="D259" s="350" t="s">
        <v>52</v>
      </c>
      <c r="E259" s="360">
        <v>249</v>
      </c>
      <c r="F259" s="320"/>
      <c r="G259" s="352">
        <f t="shared" si="6"/>
        <v>231.57000000000002</v>
      </c>
    </row>
    <row r="260" spans="1:7" ht="23.25" customHeight="1">
      <c r="A260" s="382" t="s">
        <v>867</v>
      </c>
      <c r="B260" s="383"/>
      <c r="C260" s="383"/>
      <c r="D260" s="383"/>
      <c r="E260" s="383"/>
      <c r="F260" s="383"/>
      <c r="G260" s="384"/>
    </row>
    <row r="261" spans="1:7" ht="15" customHeight="1">
      <c r="A261" s="389" t="s">
        <v>842</v>
      </c>
      <c r="B261" s="389"/>
      <c r="C261" s="389"/>
      <c r="D261" s="350" t="s">
        <v>41</v>
      </c>
      <c r="E261" s="360">
        <v>149</v>
      </c>
      <c r="F261" s="320"/>
      <c r="G261" s="352">
        <f t="shared" si="6"/>
        <v>138.57</v>
      </c>
    </row>
    <row r="262" spans="1:7" ht="21.75" customHeight="1">
      <c r="A262" s="403" t="s">
        <v>843</v>
      </c>
      <c r="B262" s="404"/>
      <c r="C262" s="404"/>
      <c r="D262" s="404"/>
      <c r="E262" s="404"/>
      <c r="F262" s="404"/>
      <c r="G262" s="405"/>
    </row>
    <row r="263" spans="1:7" ht="15" customHeight="1">
      <c r="A263" s="389" t="s">
        <v>844</v>
      </c>
      <c r="B263" s="389"/>
      <c r="C263" s="389"/>
      <c r="D263" s="350" t="s">
        <v>41</v>
      </c>
      <c r="E263" s="360">
        <v>139</v>
      </c>
      <c r="F263" s="320"/>
      <c r="G263" s="352">
        <f t="shared" si="6"/>
        <v>129.27000000000001</v>
      </c>
    </row>
    <row r="264" spans="1:7" ht="22.5" customHeight="1">
      <c r="A264" s="403" t="s">
        <v>845</v>
      </c>
      <c r="B264" s="404"/>
      <c r="C264" s="404"/>
      <c r="D264" s="404"/>
      <c r="E264" s="404"/>
      <c r="F264" s="404"/>
      <c r="G264" s="405"/>
    </row>
    <row r="265" spans="1:7" ht="15.75" customHeight="1">
      <c r="A265" s="406" t="s">
        <v>846</v>
      </c>
      <c r="B265" s="406"/>
      <c r="C265" s="406"/>
      <c r="D265" s="350" t="s">
        <v>41</v>
      </c>
      <c r="E265" s="360">
        <v>169</v>
      </c>
      <c r="F265" s="320"/>
      <c r="G265" s="352">
        <f t="shared" si="6"/>
        <v>157.17000000000002</v>
      </c>
    </row>
    <row r="266" spans="1:7" ht="24.75" customHeight="1">
      <c r="A266" s="403" t="s">
        <v>847</v>
      </c>
      <c r="B266" s="404"/>
      <c r="C266" s="404"/>
      <c r="D266" s="404"/>
      <c r="E266" s="404"/>
      <c r="F266" s="404"/>
      <c r="G266" s="405"/>
    </row>
    <row r="267" spans="1:7" ht="21" customHeight="1">
      <c r="A267" s="406" t="s">
        <v>983</v>
      </c>
      <c r="B267" s="406"/>
      <c r="C267" s="406"/>
      <c r="D267" s="350" t="s">
        <v>54</v>
      </c>
      <c r="E267" s="360">
        <v>149</v>
      </c>
      <c r="F267" s="320"/>
      <c r="G267" s="352">
        <f t="shared" si="6"/>
        <v>138.57</v>
      </c>
    </row>
    <row r="268" spans="1:7" ht="15" customHeight="1">
      <c r="A268" s="389" t="s">
        <v>868</v>
      </c>
      <c r="B268" s="389"/>
      <c r="C268" s="389"/>
      <c r="D268" s="350" t="s">
        <v>41</v>
      </c>
      <c r="E268" s="360">
        <v>149</v>
      </c>
      <c r="F268" s="320"/>
      <c r="G268" s="352">
        <f t="shared" si="6"/>
        <v>138.57</v>
      </c>
    </row>
    <row r="269" spans="1:7" ht="22.5" customHeight="1">
      <c r="A269" s="403" t="s">
        <v>861</v>
      </c>
      <c r="B269" s="404"/>
      <c r="C269" s="404"/>
      <c r="D269" s="404"/>
      <c r="E269" s="404"/>
      <c r="F269" s="404"/>
      <c r="G269" s="405"/>
    </row>
    <row r="270" spans="1:7" ht="16.5" customHeight="1">
      <c r="A270" s="389" t="s">
        <v>848</v>
      </c>
      <c r="B270" s="389"/>
      <c r="C270" s="389"/>
      <c r="D270" s="350" t="s">
        <v>41</v>
      </c>
      <c r="E270" s="360">
        <v>129</v>
      </c>
      <c r="F270" s="320"/>
      <c r="G270" s="352">
        <f t="shared" si="6"/>
        <v>119.97000000000001</v>
      </c>
    </row>
    <row r="271" spans="1:7" ht="21.75" customHeight="1">
      <c r="A271" s="403" t="s">
        <v>849</v>
      </c>
      <c r="B271" s="404"/>
      <c r="C271" s="404"/>
      <c r="D271" s="404"/>
      <c r="E271" s="404"/>
      <c r="F271" s="404"/>
      <c r="G271" s="405"/>
    </row>
    <row r="272" spans="1:7" ht="15" customHeight="1">
      <c r="A272" s="393" t="s">
        <v>850</v>
      </c>
      <c r="B272" s="394"/>
      <c r="C272" s="395"/>
      <c r="D272" s="350" t="s">
        <v>41</v>
      </c>
      <c r="E272" s="360">
        <v>159</v>
      </c>
      <c r="F272" s="320"/>
      <c r="G272" s="352">
        <f t="shared" si="6"/>
        <v>147.87</v>
      </c>
    </row>
    <row r="273" spans="1:7" ht="24.75" customHeight="1">
      <c r="A273" s="396" t="s">
        <v>851</v>
      </c>
      <c r="B273" s="397"/>
      <c r="C273" s="397"/>
      <c r="D273" s="397"/>
      <c r="E273" s="397"/>
      <c r="F273" s="397"/>
      <c r="G273" s="398"/>
    </row>
    <row r="274" spans="1:7" ht="18.75" customHeight="1">
      <c r="A274" s="393" t="s">
        <v>920</v>
      </c>
      <c r="B274" s="394"/>
      <c r="C274" s="395"/>
      <c r="D274" s="350" t="s">
        <v>54</v>
      </c>
      <c r="E274" s="360">
        <v>155</v>
      </c>
      <c r="F274" s="320"/>
      <c r="G274" s="352">
        <f t="shared" si="6"/>
        <v>144.15</v>
      </c>
    </row>
    <row r="275" spans="1:7" ht="16.5" customHeight="1">
      <c r="A275" s="393" t="s">
        <v>241</v>
      </c>
      <c r="B275" s="394"/>
      <c r="C275" s="395"/>
      <c r="D275" s="350" t="s">
        <v>41</v>
      </c>
      <c r="E275" s="360">
        <v>152</v>
      </c>
      <c r="F275" s="320"/>
      <c r="G275" s="352">
        <f t="shared" si="6"/>
        <v>141.36000000000001</v>
      </c>
    </row>
    <row r="276" spans="1:7" ht="25.5" customHeight="1">
      <c r="A276" s="396" t="s">
        <v>852</v>
      </c>
      <c r="B276" s="397"/>
      <c r="C276" s="397"/>
      <c r="D276" s="397"/>
      <c r="E276" s="397"/>
      <c r="F276" s="397"/>
      <c r="G276" s="398"/>
    </row>
    <row r="277" spans="1:7" ht="15" customHeight="1">
      <c r="A277" s="393" t="s">
        <v>299</v>
      </c>
      <c r="B277" s="394"/>
      <c r="C277" s="395"/>
      <c r="D277" s="350" t="s">
        <v>41</v>
      </c>
      <c r="E277" s="360">
        <v>152</v>
      </c>
      <c r="F277" s="320"/>
      <c r="G277" s="352">
        <f t="shared" si="6"/>
        <v>141.36000000000001</v>
      </c>
    </row>
    <row r="278" spans="1:7" ht="25.5" customHeight="1">
      <c r="A278" s="396" t="s">
        <v>853</v>
      </c>
      <c r="B278" s="397"/>
      <c r="C278" s="397"/>
      <c r="D278" s="397"/>
      <c r="E278" s="397"/>
      <c r="F278" s="397"/>
      <c r="G278" s="398"/>
    </row>
    <row r="279" spans="1:7" ht="13.5" customHeight="1">
      <c r="A279" s="393" t="s">
        <v>174</v>
      </c>
      <c r="B279" s="394"/>
      <c r="C279" s="395"/>
      <c r="D279" s="350" t="s">
        <v>41</v>
      </c>
      <c r="E279" s="360">
        <v>245</v>
      </c>
      <c r="F279" s="320"/>
      <c r="G279" s="352">
        <f t="shared" si="6"/>
        <v>227.85000000000002</v>
      </c>
    </row>
    <row r="280" spans="1:7" ht="36" customHeight="1">
      <c r="A280" s="396" t="s">
        <v>854</v>
      </c>
      <c r="B280" s="397"/>
      <c r="C280" s="397"/>
      <c r="D280" s="397"/>
      <c r="E280" s="397"/>
      <c r="F280" s="397"/>
      <c r="G280" s="398"/>
    </row>
    <row r="281" spans="1:7" ht="25.5" customHeight="1">
      <c r="A281" s="382" t="s">
        <v>869</v>
      </c>
      <c r="B281" s="383"/>
      <c r="C281" s="383"/>
      <c r="D281" s="383"/>
      <c r="E281" s="383"/>
      <c r="F281" s="383"/>
      <c r="G281" s="384"/>
    </row>
    <row r="282" spans="1:7" ht="23.25" customHeight="1">
      <c r="A282" s="389" t="s">
        <v>855</v>
      </c>
      <c r="B282" s="389"/>
      <c r="C282" s="389"/>
      <c r="D282" s="350" t="s">
        <v>2</v>
      </c>
      <c r="E282" s="360">
        <v>169</v>
      </c>
      <c r="F282" s="320"/>
      <c r="G282" s="352">
        <f t="shared" si="6"/>
        <v>157.17000000000002</v>
      </c>
    </row>
    <row r="283" spans="1:7" ht="23.25" customHeight="1">
      <c r="A283" s="403" t="s">
        <v>856</v>
      </c>
      <c r="B283" s="404"/>
      <c r="C283" s="404"/>
      <c r="D283" s="404"/>
      <c r="E283" s="404"/>
      <c r="F283" s="404"/>
      <c r="G283" s="405"/>
    </row>
    <row r="284" spans="1:7" ht="13.5" customHeight="1">
      <c r="A284" s="389" t="s">
        <v>917</v>
      </c>
      <c r="B284" s="389"/>
      <c r="C284" s="389"/>
      <c r="D284" s="350" t="s">
        <v>27</v>
      </c>
      <c r="E284" s="360">
        <v>199</v>
      </c>
      <c r="F284" s="320"/>
      <c r="G284" s="352">
        <f t="shared" si="6"/>
        <v>185.07000000000002</v>
      </c>
    </row>
    <row r="285" spans="1:7" ht="24" customHeight="1">
      <c r="A285" s="403" t="s">
        <v>987</v>
      </c>
      <c r="B285" s="404"/>
      <c r="C285" s="404"/>
      <c r="D285" s="404"/>
      <c r="E285" s="404"/>
      <c r="F285" s="404"/>
      <c r="G285" s="405"/>
    </row>
    <row r="286" spans="1:7" ht="23.25" customHeight="1">
      <c r="A286" s="389" t="s">
        <v>918</v>
      </c>
      <c r="B286" s="389"/>
      <c r="C286" s="389"/>
      <c r="D286" s="350" t="s">
        <v>27</v>
      </c>
      <c r="E286" s="360">
        <v>199</v>
      </c>
      <c r="F286" s="320"/>
      <c r="G286" s="352">
        <f t="shared" si="6"/>
        <v>185.07000000000002</v>
      </c>
    </row>
    <row r="287" spans="1:7" ht="24" customHeight="1">
      <c r="A287" s="403" t="s">
        <v>857</v>
      </c>
      <c r="B287" s="404"/>
      <c r="C287" s="404"/>
      <c r="D287" s="404"/>
      <c r="E287" s="404"/>
      <c r="F287" s="404"/>
      <c r="G287" s="405"/>
    </row>
    <row r="288" spans="1:7" ht="13.5" customHeight="1">
      <c r="A288" s="393" t="s">
        <v>914</v>
      </c>
      <c r="B288" s="394"/>
      <c r="C288" s="395"/>
      <c r="D288" s="350" t="s">
        <v>2</v>
      </c>
      <c r="E288" s="360">
        <v>159</v>
      </c>
      <c r="F288" s="320"/>
      <c r="G288" s="352">
        <f t="shared" si="6"/>
        <v>147.87</v>
      </c>
    </row>
    <row r="289" spans="1:7" ht="15.75" customHeight="1">
      <c r="A289" s="396" t="s">
        <v>858</v>
      </c>
      <c r="B289" s="397"/>
      <c r="C289" s="397"/>
      <c r="D289" s="397"/>
      <c r="E289" s="397"/>
      <c r="F289" s="397"/>
      <c r="G289" s="398"/>
    </row>
    <row r="290" spans="1:7" ht="14.25" customHeight="1">
      <c r="A290" s="393" t="s">
        <v>915</v>
      </c>
      <c r="B290" s="394"/>
      <c r="C290" s="395"/>
      <c r="D290" s="350" t="s">
        <v>2</v>
      </c>
      <c r="E290" s="360">
        <v>199</v>
      </c>
      <c r="F290" s="320"/>
      <c r="G290" s="352">
        <f t="shared" si="6"/>
        <v>185.07000000000002</v>
      </c>
    </row>
    <row r="291" spans="1:7" ht="25.5" customHeight="1">
      <c r="A291" s="396" t="s">
        <v>859</v>
      </c>
      <c r="B291" s="397"/>
      <c r="C291" s="397"/>
      <c r="D291" s="397"/>
      <c r="E291" s="397"/>
      <c r="F291" s="397"/>
      <c r="G291" s="398"/>
    </row>
    <row r="292" spans="1:7" ht="14.25" customHeight="1">
      <c r="A292" s="149" t="s">
        <v>916</v>
      </c>
      <c r="B292" s="150"/>
      <c r="C292" s="151"/>
      <c r="D292" s="370" t="s">
        <v>2</v>
      </c>
      <c r="E292" s="371">
        <v>219</v>
      </c>
      <c r="F292" s="413"/>
      <c r="G292" s="352">
        <f t="shared" si="6"/>
        <v>203.67000000000002</v>
      </c>
    </row>
    <row r="293" spans="1:7" ht="22.5" customHeight="1">
      <c r="A293" s="396" t="s">
        <v>860</v>
      </c>
      <c r="B293" s="397"/>
      <c r="C293" s="397"/>
      <c r="D293" s="397"/>
      <c r="E293" s="397"/>
      <c r="F293" s="397"/>
      <c r="G293" s="398"/>
    </row>
    <row r="294" spans="1:7" ht="15" customHeight="1">
      <c r="A294" s="424" t="s">
        <v>252</v>
      </c>
      <c r="B294" s="424"/>
      <c r="C294" s="424"/>
      <c r="D294" s="424"/>
      <c r="E294" s="424"/>
      <c r="F294" s="424"/>
      <c r="G294" s="424"/>
    </row>
    <row r="295" spans="1:7" ht="15" customHeight="1">
      <c r="A295" s="373" t="s">
        <v>245</v>
      </c>
      <c r="B295" s="374"/>
      <c r="C295" s="374"/>
      <c r="D295" s="374"/>
      <c r="E295" s="374"/>
      <c r="F295" s="374"/>
      <c r="G295" s="375"/>
    </row>
    <row r="296" spans="1:7" ht="15" customHeight="1">
      <c r="A296" s="425" t="s">
        <v>350</v>
      </c>
      <c r="B296" s="426"/>
      <c r="C296" s="427"/>
      <c r="D296" s="350" t="s">
        <v>56</v>
      </c>
      <c r="E296" s="351">
        <v>199</v>
      </c>
      <c r="F296" s="428">
        <v>5</v>
      </c>
      <c r="G296" s="352">
        <f>E296*0.93</f>
        <v>185.07000000000002</v>
      </c>
    </row>
    <row r="297" spans="1:7" ht="15" customHeight="1">
      <c r="A297" s="425" t="s">
        <v>351</v>
      </c>
      <c r="B297" s="426"/>
      <c r="C297" s="427"/>
      <c r="D297" s="350" t="s">
        <v>56</v>
      </c>
      <c r="E297" s="351">
        <v>199</v>
      </c>
      <c r="F297" s="428">
        <v>5</v>
      </c>
      <c r="G297" s="352">
        <f t="shared" ref="G297:G312" si="7">E297*0.93</f>
        <v>185.07000000000002</v>
      </c>
    </row>
    <row r="298" spans="1:7" ht="15" customHeight="1">
      <c r="A298" s="425" t="s">
        <v>774</v>
      </c>
      <c r="B298" s="426"/>
      <c r="C298" s="427"/>
      <c r="D298" s="350" t="s">
        <v>46</v>
      </c>
      <c r="E298" s="351">
        <v>169</v>
      </c>
      <c r="F298" s="428">
        <v>16</v>
      </c>
      <c r="G298" s="352">
        <f t="shared" si="7"/>
        <v>157.17000000000002</v>
      </c>
    </row>
    <row r="299" spans="1:7" ht="15" customHeight="1">
      <c r="A299" s="429" t="s">
        <v>352</v>
      </c>
      <c r="B299" s="430"/>
      <c r="C299" s="431"/>
      <c r="D299" s="350" t="s">
        <v>46</v>
      </c>
      <c r="E299" s="351">
        <v>169</v>
      </c>
      <c r="F299" s="428">
        <v>16</v>
      </c>
      <c r="G299" s="352">
        <f t="shared" si="7"/>
        <v>157.17000000000002</v>
      </c>
    </row>
    <row r="300" spans="1:7" ht="15" customHeight="1">
      <c r="A300" s="425" t="s">
        <v>353</v>
      </c>
      <c r="B300" s="426"/>
      <c r="C300" s="427"/>
      <c r="D300" s="350" t="s">
        <v>46</v>
      </c>
      <c r="E300" s="351">
        <v>169</v>
      </c>
      <c r="F300" s="428">
        <v>16</v>
      </c>
      <c r="G300" s="352">
        <f t="shared" si="7"/>
        <v>157.17000000000002</v>
      </c>
    </row>
    <row r="301" spans="1:7" ht="15" customHeight="1">
      <c r="A301" s="425" t="s">
        <v>355</v>
      </c>
      <c r="B301" s="426"/>
      <c r="C301" s="427"/>
      <c r="D301" s="350" t="s">
        <v>41</v>
      </c>
      <c r="E301" s="351">
        <v>159</v>
      </c>
      <c r="F301" s="428">
        <v>24</v>
      </c>
      <c r="G301" s="352">
        <f t="shared" si="7"/>
        <v>147.87</v>
      </c>
    </row>
    <row r="302" spans="1:7" ht="15" customHeight="1">
      <c r="A302" s="425" t="s">
        <v>878</v>
      </c>
      <c r="B302" s="426"/>
      <c r="C302" s="427"/>
      <c r="D302" s="350" t="s">
        <v>41</v>
      </c>
      <c r="E302" s="351">
        <v>169</v>
      </c>
      <c r="F302" s="428">
        <v>25</v>
      </c>
      <c r="G302" s="352">
        <f t="shared" si="7"/>
        <v>157.17000000000002</v>
      </c>
    </row>
    <row r="303" spans="1:7" ht="15" customHeight="1">
      <c r="A303" s="425" t="s">
        <v>354</v>
      </c>
      <c r="B303" s="426"/>
      <c r="C303" s="427"/>
      <c r="D303" s="350" t="s">
        <v>41</v>
      </c>
      <c r="E303" s="351">
        <v>149</v>
      </c>
      <c r="F303" s="428">
        <v>22</v>
      </c>
      <c r="G303" s="352">
        <f t="shared" si="7"/>
        <v>138.57</v>
      </c>
    </row>
    <row r="304" spans="1:7" ht="15" customHeight="1">
      <c r="A304" s="425" t="s">
        <v>356</v>
      </c>
      <c r="B304" s="426"/>
      <c r="C304" s="427"/>
      <c r="D304" s="350" t="s">
        <v>2</v>
      </c>
      <c r="E304" s="351">
        <v>139</v>
      </c>
      <c r="F304" s="428">
        <v>50</v>
      </c>
      <c r="G304" s="352">
        <f t="shared" si="7"/>
        <v>129.27000000000001</v>
      </c>
    </row>
    <row r="305" spans="1:7" ht="45" customHeight="1">
      <c r="A305" s="425" t="s">
        <v>246</v>
      </c>
      <c r="B305" s="426"/>
      <c r="C305" s="427"/>
      <c r="D305" s="350" t="s">
        <v>56</v>
      </c>
      <c r="E305" s="351">
        <v>179</v>
      </c>
      <c r="F305" s="428">
        <v>5</v>
      </c>
      <c r="G305" s="352">
        <f t="shared" si="7"/>
        <v>166.47</v>
      </c>
    </row>
    <row r="306" spans="1:7" ht="15" customHeight="1">
      <c r="A306" s="425" t="s">
        <v>247</v>
      </c>
      <c r="B306" s="426"/>
      <c r="C306" s="427"/>
      <c r="D306" s="350" t="s">
        <v>45</v>
      </c>
      <c r="E306" s="351">
        <v>179</v>
      </c>
      <c r="F306" s="428">
        <v>8</v>
      </c>
      <c r="G306" s="352">
        <f t="shared" si="7"/>
        <v>166.47</v>
      </c>
    </row>
    <row r="307" spans="1:7" ht="15" customHeight="1">
      <c r="A307" s="425" t="s">
        <v>248</v>
      </c>
      <c r="B307" s="426"/>
      <c r="C307" s="427"/>
      <c r="D307" s="350" t="s">
        <v>45</v>
      </c>
      <c r="E307" s="351">
        <v>179</v>
      </c>
      <c r="F307" s="428">
        <v>8</v>
      </c>
      <c r="G307" s="352">
        <f t="shared" si="7"/>
        <v>166.47</v>
      </c>
    </row>
    <row r="308" spans="1:7" ht="15" customHeight="1">
      <c r="A308" s="425" t="s">
        <v>249</v>
      </c>
      <c r="B308" s="426"/>
      <c r="C308" s="427"/>
      <c r="D308" s="350" t="s">
        <v>45</v>
      </c>
      <c r="E308" s="351">
        <v>179</v>
      </c>
      <c r="F308" s="428">
        <v>8</v>
      </c>
      <c r="G308" s="352">
        <f t="shared" si="7"/>
        <v>166.47</v>
      </c>
    </row>
    <row r="309" spans="1:7" ht="15" customHeight="1">
      <c r="A309" s="425" t="s">
        <v>250</v>
      </c>
      <c r="B309" s="426"/>
      <c r="C309" s="427"/>
      <c r="D309" s="350" t="s">
        <v>45</v>
      </c>
      <c r="E309" s="351">
        <v>179</v>
      </c>
      <c r="F309" s="428">
        <v>8</v>
      </c>
      <c r="G309" s="352">
        <f t="shared" si="7"/>
        <v>166.47</v>
      </c>
    </row>
    <row r="310" spans="1:7" ht="15" customHeight="1">
      <c r="A310" s="425" t="s">
        <v>357</v>
      </c>
      <c r="B310" s="426"/>
      <c r="C310" s="427"/>
      <c r="D310" s="350" t="s">
        <v>45</v>
      </c>
      <c r="E310" s="351">
        <v>179</v>
      </c>
      <c r="F310" s="428">
        <v>8</v>
      </c>
      <c r="G310" s="352">
        <f t="shared" si="7"/>
        <v>166.47</v>
      </c>
    </row>
    <row r="311" spans="1:7" ht="15.75" customHeight="1">
      <c r="A311" s="425" t="s">
        <v>251</v>
      </c>
      <c r="B311" s="426"/>
      <c r="C311" s="427"/>
      <c r="D311" s="350" t="s">
        <v>45</v>
      </c>
      <c r="E311" s="351">
        <v>179</v>
      </c>
      <c r="F311" s="428">
        <v>8</v>
      </c>
      <c r="G311" s="352">
        <f t="shared" si="7"/>
        <v>166.47</v>
      </c>
    </row>
    <row r="312" spans="1:7" ht="45" customHeight="1">
      <c r="A312" s="425" t="s">
        <v>872</v>
      </c>
      <c r="B312" s="426"/>
      <c r="C312" s="427"/>
      <c r="D312" s="350" t="s">
        <v>45</v>
      </c>
      <c r="E312" s="351">
        <v>179</v>
      </c>
      <c r="F312" s="428">
        <v>8</v>
      </c>
      <c r="G312" s="352">
        <f t="shared" si="7"/>
        <v>166.47</v>
      </c>
    </row>
    <row r="313" spans="1:7" ht="15" customHeight="1">
      <c r="A313" s="373" t="s">
        <v>237</v>
      </c>
      <c r="B313" s="374"/>
      <c r="C313" s="374"/>
      <c r="D313" s="374"/>
      <c r="E313" s="374"/>
      <c r="F313" s="374"/>
      <c r="G313" s="375"/>
    </row>
    <row r="314" spans="1:7" ht="15" customHeight="1">
      <c r="A314" s="425" t="s">
        <v>164</v>
      </c>
      <c r="B314" s="426"/>
      <c r="C314" s="427"/>
      <c r="D314" s="350" t="s">
        <v>45</v>
      </c>
      <c r="E314" s="351">
        <v>209</v>
      </c>
      <c r="F314" s="428">
        <v>8</v>
      </c>
      <c r="G314" s="428">
        <f>E314*0.93</f>
        <v>194.37</v>
      </c>
    </row>
    <row r="315" spans="1:7" ht="15" customHeight="1">
      <c r="A315" s="425" t="s">
        <v>163</v>
      </c>
      <c r="B315" s="426"/>
      <c r="C315" s="427"/>
      <c r="D315" s="350" t="s">
        <v>45</v>
      </c>
      <c r="E315" s="351">
        <v>209</v>
      </c>
      <c r="F315" s="428">
        <v>8</v>
      </c>
      <c r="G315" s="428">
        <f>E315*0.93</f>
        <v>194.37</v>
      </c>
    </row>
    <row r="316" spans="1:7" ht="15" customHeight="1">
      <c r="A316" s="425" t="s">
        <v>162</v>
      </c>
      <c r="B316" s="426"/>
      <c r="C316" s="427"/>
      <c r="D316" s="350" t="s">
        <v>45</v>
      </c>
      <c r="E316" s="351">
        <v>215</v>
      </c>
      <c r="F316" s="428">
        <v>8</v>
      </c>
      <c r="G316" s="428">
        <f>E316*0.93</f>
        <v>199.95000000000002</v>
      </c>
    </row>
    <row r="317" spans="1:7" ht="15.75" customHeight="1">
      <c r="A317" s="425" t="s">
        <v>161</v>
      </c>
      <c r="B317" s="426"/>
      <c r="C317" s="427"/>
      <c r="D317" s="350" t="s">
        <v>46</v>
      </c>
      <c r="E317" s="351">
        <v>179</v>
      </c>
      <c r="F317" s="428">
        <v>17</v>
      </c>
      <c r="G317" s="428">
        <f>E317*0.93</f>
        <v>166.47</v>
      </c>
    </row>
    <row r="318" spans="1:7" ht="14.25" customHeight="1">
      <c r="A318" s="373" t="s">
        <v>239</v>
      </c>
      <c r="B318" s="374"/>
      <c r="C318" s="374"/>
      <c r="D318" s="374"/>
      <c r="E318" s="374"/>
      <c r="F318" s="374"/>
      <c r="G318" s="375"/>
    </row>
    <row r="319" spans="1:7" ht="14.25" customHeight="1">
      <c r="A319" s="376" t="s">
        <v>152</v>
      </c>
      <c r="B319" s="377"/>
      <c r="C319" s="378"/>
      <c r="D319" s="350" t="s">
        <v>55</v>
      </c>
      <c r="E319" s="360">
        <v>179</v>
      </c>
      <c r="F319" s="352">
        <v>5</v>
      </c>
      <c r="G319" s="352">
        <f>E319*0.93</f>
        <v>166.47</v>
      </c>
    </row>
    <row r="320" spans="1:7" ht="14.25" customHeight="1">
      <c r="A320" s="376" t="s">
        <v>367</v>
      </c>
      <c r="B320" s="377"/>
      <c r="C320" s="378"/>
      <c r="D320" s="350" t="s">
        <v>46</v>
      </c>
      <c r="E320" s="360">
        <v>169</v>
      </c>
      <c r="F320" s="352">
        <v>16</v>
      </c>
      <c r="G320" s="352">
        <f t="shared" ref="G320:G337" si="8">E320*0.93</f>
        <v>157.17000000000002</v>
      </c>
    </row>
    <row r="321" spans="1:7" ht="14.25" customHeight="1">
      <c r="A321" s="376" t="s">
        <v>368</v>
      </c>
      <c r="B321" s="377"/>
      <c r="C321" s="378"/>
      <c r="D321" s="350" t="s">
        <v>46</v>
      </c>
      <c r="E321" s="360">
        <v>159</v>
      </c>
      <c r="F321" s="352">
        <v>15</v>
      </c>
      <c r="G321" s="352">
        <f t="shared" si="8"/>
        <v>147.87</v>
      </c>
    </row>
    <row r="322" spans="1:7" ht="14.25" customHeight="1">
      <c r="A322" s="376" t="s">
        <v>373</v>
      </c>
      <c r="B322" s="377"/>
      <c r="C322" s="378"/>
      <c r="D322" s="350" t="s">
        <v>46</v>
      </c>
      <c r="E322" s="360">
        <v>159</v>
      </c>
      <c r="F322" s="352">
        <v>15</v>
      </c>
      <c r="G322" s="352">
        <f t="shared" si="8"/>
        <v>147.87</v>
      </c>
    </row>
    <row r="323" spans="1:7" ht="14.25" customHeight="1">
      <c r="A323" s="376" t="s">
        <v>253</v>
      </c>
      <c r="B323" s="377"/>
      <c r="C323" s="378"/>
      <c r="D323" s="350" t="s">
        <v>46</v>
      </c>
      <c r="E323" s="360">
        <v>159</v>
      </c>
      <c r="F323" s="352">
        <v>15</v>
      </c>
      <c r="G323" s="352">
        <f t="shared" si="8"/>
        <v>147.87</v>
      </c>
    </row>
    <row r="324" spans="1:7" ht="14.25" customHeight="1">
      <c r="A324" s="376" t="s">
        <v>873</v>
      </c>
      <c r="B324" s="377"/>
      <c r="C324" s="378"/>
      <c r="D324" s="350" t="s">
        <v>46</v>
      </c>
      <c r="E324" s="360">
        <v>179</v>
      </c>
      <c r="F324" s="352">
        <v>17</v>
      </c>
      <c r="G324" s="352">
        <f t="shared" si="8"/>
        <v>166.47</v>
      </c>
    </row>
    <row r="325" spans="1:7" ht="14.25" customHeight="1">
      <c r="A325" s="376" t="s">
        <v>57</v>
      </c>
      <c r="B325" s="377"/>
      <c r="C325" s="378"/>
      <c r="D325" s="350" t="s">
        <v>46</v>
      </c>
      <c r="E325" s="360">
        <v>185</v>
      </c>
      <c r="F325" s="352">
        <v>18</v>
      </c>
      <c r="G325" s="352">
        <f t="shared" si="8"/>
        <v>172.05</v>
      </c>
    </row>
    <row r="326" spans="1:7" ht="14.25" customHeight="1">
      <c r="A326" s="432" t="s">
        <v>58</v>
      </c>
      <c r="B326" s="433"/>
      <c r="C326" s="434"/>
      <c r="D326" s="350" t="s">
        <v>46</v>
      </c>
      <c r="E326" s="360">
        <v>165</v>
      </c>
      <c r="F326" s="352">
        <v>16</v>
      </c>
      <c r="G326" s="352">
        <f t="shared" si="8"/>
        <v>153.45000000000002</v>
      </c>
    </row>
    <row r="327" spans="1:7" ht="14.25" customHeight="1">
      <c r="A327" s="432" t="s">
        <v>150</v>
      </c>
      <c r="B327" s="433"/>
      <c r="C327" s="434"/>
      <c r="D327" s="350" t="s">
        <v>46</v>
      </c>
      <c r="E327" s="360">
        <v>165</v>
      </c>
      <c r="F327" s="352">
        <v>16</v>
      </c>
      <c r="G327" s="352">
        <f t="shared" si="8"/>
        <v>153.45000000000002</v>
      </c>
    </row>
    <row r="328" spans="1:7" ht="14.25" customHeight="1">
      <c r="A328" s="432" t="s">
        <v>211</v>
      </c>
      <c r="B328" s="433"/>
      <c r="C328" s="434"/>
      <c r="D328" s="350" t="s">
        <v>41</v>
      </c>
      <c r="E328" s="360">
        <v>149</v>
      </c>
      <c r="F328" s="352">
        <v>21</v>
      </c>
      <c r="G328" s="352">
        <f t="shared" si="8"/>
        <v>138.57</v>
      </c>
    </row>
    <row r="329" spans="1:7" ht="14.25" customHeight="1">
      <c r="A329" s="432" t="s">
        <v>874</v>
      </c>
      <c r="B329" s="433"/>
      <c r="C329" s="434"/>
      <c r="D329" s="350" t="s">
        <v>41</v>
      </c>
      <c r="E329" s="360">
        <v>119</v>
      </c>
      <c r="F329" s="352">
        <v>22</v>
      </c>
      <c r="G329" s="352">
        <f t="shared" si="8"/>
        <v>110.67</v>
      </c>
    </row>
    <row r="330" spans="1:7" ht="14.25" customHeight="1">
      <c r="A330" s="432" t="s">
        <v>59</v>
      </c>
      <c r="B330" s="433"/>
      <c r="C330" s="434"/>
      <c r="D330" s="350" t="s">
        <v>41</v>
      </c>
      <c r="E330" s="360">
        <v>169</v>
      </c>
      <c r="F330" s="352">
        <v>26</v>
      </c>
      <c r="G330" s="352">
        <f t="shared" si="8"/>
        <v>157.17000000000002</v>
      </c>
    </row>
    <row r="331" spans="1:7" ht="14.25" customHeight="1">
      <c r="A331" s="432" t="s">
        <v>60</v>
      </c>
      <c r="B331" s="433"/>
      <c r="C331" s="434"/>
      <c r="D331" s="350" t="s">
        <v>41</v>
      </c>
      <c r="E331" s="360">
        <v>129</v>
      </c>
      <c r="F331" s="352">
        <v>22</v>
      </c>
      <c r="G331" s="352">
        <f t="shared" si="8"/>
        <v>119.97000000000001</v>
      </c>
    </row>
    <row r="332" spans="1:7" ht="14.25" customHeight="1">
      <c r="A332" s="432" t="s">
        <v>212</v>
      </c>
      <c r="B332" s="433"/>
      <c r="C332" s="434"/>
      <c r="D332" s="350" t="s">
        <v>41</v>
      </c>
      <c r="E332" s="360">
        <v>169</v>
      </c>
      <c r="F332" s="352">
        <v>26</v>
      </c>
      <c r="G332" s="352">
        <f t="shared" si="8"/>
        <v>157.17000000000002</v>
      </c>
    </row>
    <row r="333" spans="1:7" ht="14.25" customHeight="1">
      <c r="A333" s="432" t="s">
        <v>369</v>
      </c>
      <c r="B333" s="433"/>
      <c r="C333" s="434"/>
      <c r="D333" s="350" t="s">
        <v>41</v>
      </c>
      <c r="E333" s="360">
        <v>159</v>
      </c>
      <c r="F333" s="352">
        <v>25</v>
      </c>
      <c r="G333" s="352">
        <f t="shared" si="8"/>
        <v>147.87</v>
      </c>
    </row>
    <row r="334" spans="1:7" ht="14.25" customHeight="1">
      <c r="A334" s="432" t="s">
        <v>370</v>
      </c>
      <c r="B334" s="433"/>
      <c r="C334" s="434"/>
      <c r="D334" s="350" t="s">
        <v>41</v>
      </c>
      <c r="E334" s="360">
        <v>159</v>
      </c>
      <c r="F334" s="352">
        <v>25</v>
      </c>
      <c r="G334" s="352">
        <f t="shared" si="8"/>
        <v>147.87</v>
      </c>
    </row>
    <row r="335" spans="1:7" ht="14.25" customHeight="1">
      <c r="A335" s="432" t="s">
        <v>371</v>
      </c>
      <c r="B335" s="433"/>
      <c r="C335" s="434"/>
      <c r="D335" s="350" t="s">
        <v>41</v>
      </c>
      <c r="E335" s="360">
        <v>169</v>
      </c>
      <c r="F335" s="352">
        <v>26</v>
      </c>
      <c r="G335" s="352">
        <f t="shared" si="8"/>
        <v>157.17000000000002</v>
      </c>
    </row>
    <row r="336" spans="1:7" ht="14.25" customHeight="1">
      <c r="A336" s="432" t="s">
        <v>372</v>
      </c>
      <c r="B336" s="433"/>
      <c r="C336" s="434"/>
      <c r="D336" s="350" t="s">
        <v>41</v>
      </c>
      <c r="E336" s="360">
        <v>169</v>
      </c>
      <c r="F336" s="352">
        <v>26</v>
      </c>
      <c r="G336" s="352">
        <f t="shared" si="8"/>
        <v>157.17000000000002</v>
      </c>
    </row>
    <row r="337" spans="1:7" ht="15.75" customHeight="1">
      <c r="A337" s="432" t="s">
        <v>210</v>
      </c>
      <c r="B337" s="433"/>
      <c r="C337" s="434"/>
      <c r="D337" s="350" t="s">
        <v>2</v>
      </c>
      <c r="E337" s="360">
        <v>159</v>
      </c>
      <c r="F337" s="352">
        <v>56</v>
      </c>
      <c r="G337" s="352">
        <f t="shared" si="8"/>
        <v>147.87</v>
      </c>
    </row>
    <row r="338" spans="1:7" ht="14.25" customHeight="1">
      <c r="A338" s="373" t="s">
        <v>238</v>
      </c>
      <c r="B338" s="374"/>
      <c r="C338" s="374"/>
      <c r="D338" s="374"/>
      <c r="E338" s="374"/>
      <c r="F338" s="374"/>
      <c r="G338" s="375"/>
    </row>
    <row r="339" spans="1:7" ht="14.25" customHeight="1">
      <c r="A339" s="435" t="s">
        <v>142</v>
      </c>
      <c r="B339" s="435"/>
      <c r="C339" s="435"/>
      <c r="D339" s="350" t="s">
        <v>56</v>
      </c>
      <c r="E339" s="360">
        <v>195</v>
      </c>
      <c r="F339" s="352">
        <v>5</v>
      </c>
      <c r="G339" s="399">
        <f>E339*0.93</f>
        <v>181.35000000000002</v>
      </c>
    </row>
    <row r="340" spans="1:7" ht="14.25" customHeight="1">
      <c r="A340" s="407" t="s">
        <v>326</v>
      </c>
      <c r="B340" s="408"/>
      <c r="C340" s="409"/>
      <c r="D340" s="350" t="s">
        <v>56</v>
      </c>
      <c r="E340" s="360">
        <v>195</v>
      </c>
      <c r="F340" s="352">
        <v>5</v>
      </c>
      <c r="G340" s="399">
        <f t="shared" ref="G340:G386" si="9">E340*0.93</f>
        <v>181.35000000000002</v>
      </c>
    </row>
    <row r="341" spans="1:7" ht="14.25" customHeight="1">
      <c r="A341" s="435" t="s">
        <v>338</v>
      </c>
      <c r="B341" s="435"/>
      <c r="C341" s="435"/>
      <c r="D341" s="350" t="s">
        <v>56</v>
      </c>
      <c r="E341" s="360">
        <v>185</v>
      </c>
      <c r="F341" s="352">
        <v>5</v>
      </c>
      <c r="G341" s="399">
        <f t="shared" si="9"/>
        <v>172.05</v>
      </c>
    </row>
    <row r="342" spans="1:7" ht="14.25" customHeight="1">
      <c r="A342" s="435" t="s">
        <v>339</v>
      </c>
      <c r="B342" s="435"/>
      <c r="C342" s="435"/>
      <c r="D342" s="350" t="s">
        <v>56</v>
      </c>
      <c r="E342" s="360">
        <v>179</v>
      </c>
      <c r="F342" s="352">
        <v>5</v>
      </c>
      <c r="G342" s="399">
        <f t="shared" si="9"/>
        <v>166.47</v>
      </c>
    </row>
    <row r="343" spans="1:7" ht="14.25" customHeight="1">
      <c r="A343" s="435" t="s">
        <v>340</v>
      </c>
      <c r="B343" s="435"/>
      <c r="C343" s="435"/>
      <c r="D343" s="350" t="s">
        <v>56</v>
      </c>
      <c r="E343" s="360">
        <v>179</v>
      </c>
      <c r="F343" s="352">
        <v>5</v>
      </c>
      <c r="G343" s="399">
        <f t="shared" si="9"/>
        <v>166.47</v>
      </c>
    </row>
    <row r="344" spans="1:7" ht="14.25" customHeight="1">
      <c r="A344" s="435" t="s">
        <v>341</v>
      </c>
      <c r="B344" s="435"/>
      <c r="C344" s="435"/>
      <c r="D344" s="350" t="s">
        <v>45</v>
      </c>
      <c r="E344" s="360">
        <v>185</v>
      </c>
      <c r="F344" s="352">
        <v>8</v>
      </c>
      <c r="G344" s="399">
        <f t="shared" si="9"/>
        <v>172.05</v>
      </c>
    </row>
    <row r="345" spans="1:7" ht="14.25" customHeight="1">
      <c r="A345" s="435" t="s">
        <v>342</v>
      </c>
      <c r="B345" s="435"/>
      <c r="C345" s="435"/>
      <c r="D345" s="350" t="s">
        <v>45</v>
      </c>
      <c r="E345" s="360">
        <v>169</v>
      </c>
      <c r="F345" s="352">
        <v>8</v>
      </c>
      <c r="G345" s="399">
        <f t="shared" si="9"/>
        <v>157.17000000000002</v>
      </c>
    </row>
    <row r="346" spans="1:7" ht="14.25" customHeight="1">
      <c r="A346" s="435" t="s">
        <v>343</v>
      </c>
      <c r="B346" s="435"/>
      <c r="C346" s="435"/>
      <c r="D346" s="350" t="s">
        <v>45</v>
      </c>
      <c r="E346" s="360">
        <v>169</v>
      </c>
      <c r="F346" s="352">
        <v>8</v>
      </c>
      <c r="G346" s="399">
        <f t="shared" si="9"/>
        <v>157.17000000000002</v>
      </c>
    </row>
    <row r="347" spans="1:7" ht="14.25" customHeight="1">
      <c r="A347" s="435" t="s">
        <v>344</v>
      </c>
      <c r="B347" s="435"/>
      <c r="C347" s="435"/>
      <c r="D347" s="350" t="s">
        <v>45</v>
      </c>
      <c r="E347" s="360">
        <v>169</v>
      </c>
      <c r="F347" s="352">
        <v>8</v>
      </c>
      <c r="G347" s="399">
        <f t="shared" si="9"/>
        <v>157.17000000000002</v>
      </c>
    </row>
    <row r="348" spans="1:7" ht="14.25" customHeight="1">
      <c r="A348" s="435" t="s">
        <v>345</v>
      </c>
      <c r="B348" s="435"/>
      <c r="C348" s="435"/>
      <c r="D348" s="350" t="s">
        <v>45</v>
      </c>
      <c r="E348" s="360">
        <v>169</v>
      </c>
      <c r="F348" s="352">
        <v>8</v>
      </c>
      <c r="G348" s="399">
        <f t="shared" si="9"/>
        <v>157.17000000000002</v>
      </c>
    </row>
    <row r="349" spans="1:7" ht="14.25" customHeight="1">
      <c r="A349" s="435" t="s">
        <v>346</v>
      </c>
      <c r="B349" s="435"/>
      <c r="C349" s="435"/>
      <c r="D349" s="350" t="s">
        <v>45</v>
      </c>
      <c r="E349" s="360">
        <v>169</v>
      </c>
      <c r="F349" s="352">
        <v>8</v>
      </c>
      <c r="G349" s="399">
        <f t="shared" si="9"/>
        <v>157.17000000000002</v>
      </c>
    </row>
    <row r="350" spans="1:7" ht="14.25" customHeight="1">
      <c r="A350" s="435" t="s">
        <v>347</v>
      </c>
      <c r="B350" s="435"/>
      <c r="C350" s="435"/>
      <c r="D350" s="350" t="s">
        <v>45</v>
      </c>
      <c r="E350" s="360">
        <v>169</v>
      </c>
      <c r="F350" s="352">
        <v>8</v>
      </c>
      <c r="G350" s="399">
        <f t="shared" si="9"/>
        <v>157.17000000000002</v>
      </c>
    </row>
    <row r="351" spans="1:7" ht="14.25" customHeight="1">
      <c r="A351" s="435" t="s">
        <v>348</v>
      </c>
      <c r="B351" s="435"/>
      <c r="C351" s="435"/>
      <c r="D351" s="350" t="s">
        <v>45</v>
      </c>
      <c r="E351" s="360">
        <v>169</v>
      </c>
      <c r="F351" s="352">
        <v>8</v>
      </c>
      <c r="G351" s="399">
        <f t="shared" si="9"/>
        <v>157.17000000000002</v>
      </c>
    </row>
    <row r="352" spans="1:7" ht="14.25" customHeight="1">
      <c r="A352" s="389" t="s">
        <v>327</v>
      </c>
      <c r="B352" s="389"/>
      <c r="C352" s="389"/>
      <c r="D352" s="350" t="s">
        <v>45</v>
      </c>
      <c r="E352" s="360">
        <v>179</v>
      </c>
      <c r="F352" s="352">
        <v>8</v>
      </c>
      <c r="G352" s="399">
        <f t="shared" si="9"/>
        <v>166.47</v>
      </c>
    </row>
    <row r="353" spans="1:7" ht="14.25" customHeight="1">
      <c r="A353" s="389" t="s">
        <v>328</v>
      </c>
      <c r="B353" s="389"/>
      <c r="C353" s="389"/>
      <c r="D353" s="350" t="s">
        <v>45</v>
      </c>
      <c r="E353" s="360">
        <v>179</v>
      </c>
      <c r="F353" s="352">
        <v>8</v>
      </c>
      <c r="G353" s="399">
        <f t="shared" si="9"/>
        <v>166.47</v>
      </c>
    </row>
    <row r="354" spans="1:7" ht="14.25" customHeight="1">
      <c r="A354" s="435" t="s">
        <v>130</v>
      </c>
      <c r="B354" s="435"/>
      <c r="C354" s="435"/>
      <c r="D354" s="350" t="s">
        <v>45</v>
      </c>
      <c r="E354" s="360">
        <v>185</v>
      </c>
      <c r="F354" s="352">
        <v>8</v>
      </c>
      <c r="G354" s="399">
        <f t="shared" si="9"/>
        <v>172.05</v>
      </c>
    </row>
    <row r="355" spans="1:7" ht="14.25" customHeight="1">
      <c r="A355" s="435" t="s">
        <v>331</v>
      </c>
      <c r="B355" s="435"/>
      <c r="C355" s="435"/>
      <c r="D355" s="350" t="s">
        <v>45</v>
      </c>
      <c r="E355" s="360">
        <v>179</v>
      </c>
      <c r="F355" s="352">
        <v>8</v>
      </c>
      <c r="G355" s="399">
        <f t="shared" si="9"/>
        <v>166.47</v>
      </c>
    </row>
    <row r="356" spans="1:7" ht="14.25" customHeight="1">
      <c r="A356" s="435" t="s">
        <v>61</v>
      </c>
      <c r="B356" s="435"/>
      <c r="C356" s="435"/>
      <c r="D356" s="350" t="s">
        <v>45</v>
      </c>
      <c r="E356" s="360">
        <v>169</v>
      </c>
      <c r="F356" s="352">
        <v>8</v>
      </c>
      <c r="G356" s="399">
        <f t="shared" si="9"/>
        <v>157.17000000000002</v>
      </c>
    </row>
    <row r="357" spans="1:7" ht="14.25" customHeight="1">
      <c r="A357" s="435" t="s">
        <v>131</v>
      </c>
      <c r="B357" s="435"/>
      <c r="C357" s="435"/>
      <c r="D357" s="350" t="s">
        <v>45</v>
      </c>
      <c r="E357" s="360">
        <v>185</v>
      </c>
      <c r="F357" s="352">
        <v>8</v>
      </c>
      <c r="G357" s="399">
        <f t="shared" si="9"/>
        <v>172.05</v>
      </c>
    </row>
    <row r="358" spans="1:7" ht="14.25" customHeight="1">
      <c r="A358" s="330" t="s">
        <v>188</v>
      </c>
      <c r="B358" s="436"/>
      <c r="C358" s="437"/>
      <c r="D358" s="350" t="s">
        <v>45</v>
      </c>
      <c r="E358" s="360">
        <v>169</v>
      </c>
      <c r="F358" s="352">
        <v>8</v>
      </c>
      <c r="G358" s="399">
        <f t="shared" si="9"/>
        <v>157.17000000000002</v>
      </c>
    </row>
    <row r="359" spans="1:7" ht="14.25" customHeight="1">
      <c r="A359" s="330" t="s">
        <v>189</v>
      </c>
      <c r="B359" s="436"/>
      <c r="C359" s="437"/>
      <c r="D359" s="350" t="s">
        <v>45</v>
      </c>
      <c r="E359" s="360">
        <v>169</v>
      </c>
      <c r="F359" s="352">
        <v>8</v>
      </c>
      <c r="G359" s="399">
        <f t="shared" si="9"/>
        <v>157.17000000000002</v>
      </c>
    </row>
    <row r="360" spans="1:7" ht="14.25" customHeight="1">
      <c r="A360" s="330" t="s">
        <v>329</v>
      </c>
      <c r="B360" s="436"/>
      <c r="C360" s="437"/>
      <c r="D360" s="350" t="s">
        <v>45</v>
      </c>
      <c r="E360" s="360">
        <v>169</v>
      </c>
      <c r="F360" s="352">
        <v>8</v>
      </c>
      <c r="G360" s="399">
        <f t="shared" si="9"/>
        <v>157.17000000000002</v>
      </c>
    </row>
    <row r="361" spans="1:7" ht="14.25" customHeight="1">
      <c r="A361" s="330" t="s">
        <v>330</v>
      </c>
      <c r="B361" s="436"/>
      <c r="C361" s="437"/>
      <c r="D361" s="350" t="s">
        <v>45</v>
      </c>
      <c r="E361" s="360">
        <v>169</v>
      </c>
      <c r="F361" s="352">
        <v>8</v>
      </c>
      <c r="G361" s="399">
        <f t="shared" si="9"/>
        <v>157.17000000000002</v>
      </c>
    </row>
    <row r="362" spans="1:7" ht="14.25" customHeight="1">
      <c r="A362" s="330" t="s">
        <v>190</v>
      </c>
      <c r="B362" s="436"/>
      <c r="C362" s="437"/>
      <c r="D362" s="350" t="s">
        <v>45</v>
      </c>
      <c r="E362" s="360">
        <v>169</v>
      </c>
      <c r="F362" s="352">
        <v>8</v>
      </c>
      <c r="G362" s="399">
        <f t="shared" si="9"/>
        <v>157.17000000000002</v>
      </c>
    </row>
    <row r="363" spans="1:7" ht="14.25" customHeight="1">
      <c r="A363" s="438" t="s">
        <v>132</v>
      </c>
      <c r="B363" s="438"/>
      <c r="C363" s="438"/>
      <c r="D363" s="350" t="s">
        <v>45</v>
      </c>
      <c r="E363" s="360">
        <v>179</v>
      </c>
      <c r="F363" s="352">
        <v>8</v>
      </c>
      <c r="G363" s="399">
        <f t="shared" si="9"/>
        <v>166.47</v>
      </c>
    </row>
    <row r="364" spans="1:7" ht="14.25" customHeight="1">
      <c r="A364" s="439" t="s">
        <v>133</v>
      </c>
      <c r="B364" s="439"/>
      <c r="C364" s="439"/>
      <c r="D364" s="350" t="s">
        <v>45</v>
      </c>
      <c r="E364" s="360">
        <v>179</v>
      </c>
      <c r="F364" s="352">
        <v>8</v>
      </c>
      <c r="G364" s="399">
        <f t="shared" si="9"/>
        <v>166.47</v>
      </c>
    </row>
    <row r="365" spans="1:7" ht="14.25" customHeight="1">
      <c r="A365" s="439" t="s">
        <v>134</v>
      </c>
      <c r="B365" s="439"/>
      <c r="C365" s="439"/>
      <c r="D365" s="350" t="s">
        <v>45</v>
      </c>
      <c r="E365" s="360">
        <v>179</v>
      </c>
      <c r="F365" s="352">
        <v>8</v>
      </c>
      <c r="G365" s="399">
        <f t="shared" si="9"/>
        <v>166.47</v>
      </c>
    </row>
    <row r="366" spans="1:7" ht="14.25" customHeight="1">
      <c r="A366" s="439" t="s">
        <v>135</v>
      </c>
      <c r="B366" s="439"/>
      <c r="C366" s="439"/>
      <c r="D366" s="350" t="s">
        <v>45</v>
      </c>
      <c r="E366" s="360">
        <v>179</v>
      </c>
      <c r="F366" s="352">
        <v>8</v>
      </c>
      <c r="G366" s="399">
        <f t="shared" si="9"/>
        <v>166.47</v>
      </c>
    </row>
    <row r="367" spans="1:7" ht="14.25" customHeight="1">
      <c r="A367" s="439" t="s">
        <v>136</v>
      </c>
      <c r="B367" s="439"/>
      <c r="C367" s="439"/>
      <c r="D367" s="350" t="s">
        <v>45</v>
      </c>
      <c r="E367" s="360">
        <v>179</v>
      </c>
      <c r="F367" s="352">
        <v>8</v>
      </c>
      <c r="G367" s="399">
        <f t="shared" si="9"/>
        <v>166.47</v>
      </c>
    </row>
    <row r="368" spans="1:7" ht="14.25" customHeight="1">
      <c r="A368" s="439" t="s">
        <v>137</v>
      </c>
      <c r="B368" s="439"/>
      <c r="C368" s="439"/>
      <c r="D368" s="350" t="s">
        <v>45</v>
      </c>
      <c r="E368" s="360">
        <v>179</v>
      </c>
      <c r="F368" s="352">
        <v>8</v>
      </c>
      <c r="G368" s="399">
        <f t="shared" si="9"/>
        <v>166.47</v>
      </c>
    </row>
    <row r="369" spans="1:7" ht="14.25" customHeight="1">
      <c r="A369" s="439" t="s">
        <v>138</v>
      </c>
      <c r="B369" s="439"/>
      <c r="C369" s="439"/>
      <c r="D369" s="350" t="s">
        <v>45</v>
      </c>
      <c r="E369" s="360">
        <v>179</v>
      </c>
      <c r="F369" s="352">
        <v>8</v>
      </c>
      <c r="G369" s="399">
        <f t="shared" si="9"/>
        <v>166.47</v>
      </c>
    </row>
    <row r="370" spans="1:7" ht="14.25" customHeight="1">
      <c r="A370" s="439" t="s">
        <v>141</v>
      </c>
      <c r="B370" s="439"/>
      <c r="C370" s="439"/>
      <c r="D370" s="350" t="s">
        <v>45</v>
      </c>
      <c r="E370" s="360">
        <v>165</v>
      </c>
      <c r="F370" s="352">
        <v>8</v>
      </c>
      <c r="G370" s="399">
        <f t="shared" si="9"/>
        <v>153.45000000000002</v>
      </c>
    </row>
    <row r="371" spans="1:7" ht="14.25" customHeight="1">
      <c r="A371" s="439" t="s">
        <v>333</v>
      </c>
      <c r="B371" s="439"/>
      <c r="C371" s="439"/>
      <c r="D371" s="350" t="s">
        <v>47</v>
      </c>
      <c r="E371" s="360">
        <v>225</v>
      </c>
      <c r="F371" s="352">
        <v>12</v>
      </c>
      <c r="G371" s="399">
        <f t="shared" si="9"/>
        <v>209.25</v>
      </c>
    </row>
    <row r="372" spans="1:7" ht="14.25" customHeight="1">
      <c r="A372" s="439" t="s">
        <v>334</v>
      </c>
      <c r="B372" s="439"/>
      <c r="C372" s="439"/>
      <c r="D372" s="350" t="s">
        <v>47</v>
      </c>
      <c r="E372" s="360">
        <v>225</v>
      </c>
      <c r="F372" s="352">
        <v>12</v>
      </c>
      <c r="G372" s="399">
        <f t="shared" si="9"/>
        <v>209.25</v>
      </c>
    </row>
    <row r="373" spans="1:7" ht="14.25" customHeight="1">
      <c r="A373" s="435" t="s">
        <v>332</v>
      </c>
      <c r="B373" s="435"/>
      <c r="C373" s="435"/>
      <c r="D373" s="350" t="s">
        <v>47</v>
      </c>
      <c r="E373" s="360">
        <v>225</v>
      </c>
      <c r="F373" s="352">
        <v>12</v>
      </c>
      <c r="G373" s="399">
        <f t="shared" si="9"/>
        <v>209.25</v>
      </c>
    </row>
    <row r="374" spans="1:7" ht="14.25" customHeight="1">
      <c r="A374" s="438" t="s">
        <v>139</v>
      </c>
      <c r="B374" s="438"/>
      <c r="C374" s="438"/>
      <c r="D374" s="350" t="s">
        <v>46</v>
      </c>
      <c r="E374" s="360">
        <v>169</v>
      </c>
      <c r="F374" s="352">
        <v>15</v>
      </c>
      <c r="G374" s="399">
        <f t="shared" si="9"/>
        <v>157.17000000000002</v>
      </c>
    </row>
    <row r="375" spans="1:7" ht="14.25" customHeight="1">
      <c r="A375" s="438" t="s">
        <v>145</v>
      </c>
      <c r="B375" s="438"/>
      <c r="C375" s="438"/>
      <c r="D375" s="350" t="s">
        <v>46</v>
      </c>
      <c r="E375" s="360">
        <v>169</v>
      </c>
      <c r="F375" s="352">
        <v>15</v>
      </c>
      <c r="G375" s="399">
        <f t="shared" si="9"/>
        <v>157.17000000000002</v>
      </c>
    </row>
    <row r="376" spans="1:7" ht="14.25" customHeight="1">
      <c r="A376" s="440" t="s">
        <v>219</v>
      </c>
      <c r="B376" s="441"/>
      <c r="C376" s="442"/>
      <c r="D376" s="350" t="s">
        <v>46</v>
      </c>
      <c r="E376" s="360">
        <v>179</v>
      </c>
      <c r="F376" s="352">
        <v>17</v>
      </c>
      <c r="G376" s="399">
        <f t="shared" si="9"/>
        <v>166.47</v>
      </c>
    </row>
    <row r="377" spans="1:7" ht="14.25" customHeight="1">
      <c r="A377" s="440" t="s">
        <v>146</v>
      </c>
      <c r="B377" s="441"/>
      <c r="C377" s="442"/>
      <c r="D377" s="350" t="s">
        <v>46</v>
      </c>
      <c r="E377" s="360">
        <v>169</v>
      </c>
      <c r="F377" s="352">
        <v>15</v>
      </c>
      <c r="G377" s="399">
        <f t="shared" si="9"/>
        <v>157.17000000000002</v>
      </c>
    </row>
    <row r="378" spans="1:7" ht="14.25" customHeight="1">
      <c r="A378" s="440" t="s">
        <v>335</v>
      </c>
      <c r="B378" s="441"/>
      <c r="C378" s="442"/>
      <c r="D378" s="350" t="s">
        <v>41</v>
      </c>
      <c r="E378" s="360">
        <v>129</v>
      </c>
      <c r="F378" s="352">
        <v>23</v>
      </c>
      <c r="G378" s="399">
        <f t="shared" si="9"/>
        <v>119.97000000000001</v>
      </c>
    </row>
    <row r="379" spans="1:7" ht="14.25" customHeight="1">
      <c r="A379" s="440" t="s">
        <v>336</v>
      </c>
      <c r="B379" s="441"/>
      <c r="C379" s="442"/>
      <c r="D379" s="350" t="s">
        <v>41</v>
      </c>
      <c r="E379" s="360">
        <v>139</v>
      </c>
      <c r="F379" s="352">
        <v>25</v>
      </c>
      <c r="G379" s="399">
        <f t="shared" si="9"/>
        <v>129.27000000000001</v>
      </c>
    </row>
    <row r="380" spans="1:7" ht="14.25" customHeight="1">
      <c r="A380" s="440" t="s">
        <v>337</v>
      </c>
      <c r="B380" s="441"/>
      <c r="C380" s="442"/>
      <c r="D380" s="350" t="s">
        <v>41</v>
      </c>
      <c r="E380" s="360">
        <v>149</v>
      </c>
      <c r="F380" s="352">
        <v>25</v>
      </c>
      <c r="G380" s="399">
        <f t="shared" si="9"/>
        <v>138.57</v>
      </c>
    </row>
    <row r="381" spans="1:7" ht="14.25" customHeight="1">
      <c r="A381" s="440" t="s">
        <v>147</v>
      </c>
      <c r="B381" s="441"/>
      <c r="C381" s="442"/>
      <c r="D381" s="350" t="s">
        <v>41</v>
      </c>
      <c r="E381" s="360">
        <v>149</v>
      </c>
      <c r="F381" s="352">
        <v>25</v>
      </c>
      <c r="G381" s="399">
        <f t="shared" si="9"/>
        <v>138.57</v>
      </c>
    </row>
    <row r="382" spans="1:7" ht="14.25" customHeight="1">
      <c r="A382" s="440" t="s">
        <v>144</v>
      </c>
      <c r="B382" s="441"/>
      <c r="C382" s="442"/>
      <c r="D382" s="350" t="s">
        <v>41</v>
      </c>
      <c r="E382" s="360">
        <v>139</v>
      </c>
      <c r="F382" s="352">
        <v>24</v>
      </c>
      <c r="G382" s="399">
        <f t="shared" si="9"/>
        <v>129.27000000000001</v>
      </c>
    </row>
    <row r="383" spans="1:7" ht="14.25" customHeight="1">
      <c r="A383" s="438" t="s">
        <v>140</v>
      </c>
      <c r="B383" s="438"/>
      <c r="C383" s="438"/>
      <c r="D383" s="350" t="s">
        <v>41</v>
      </c>
      <c r="E383" s="360">
        <v>139</v>
      </c>
      <c r="F383" s="352">
        <v>24</v>
      </c>
      <c r="G383" s="399">
        <f t="shared" si="9"/>
        <v>129.27000000000001</v>
      </c>
    </row>
    <row r="384" spans="1:7" ht="14.25" customHeight="1">
      <c r="A384" s="435" t="s">
        <v>143</v>
      </c>
      <c r="B384" s="435"/>
      <c r="C384" s="435"/>
      <c r="D384" s="350" t="s">
        <v>41</v>
      </c>
      <c r="E384" s="360">
        <v>135</v>
      </c>
      <c r="F384" s="352">
        <v>24</v>
      </c>
      <c r="G384" s="399">
        <f t="shared" si="9"/>
        <v>125.55000000000001</v>
      </c>
    </row>
    <row r="385" spans="1:7" ht="14.25" customHeight="1">
      <c r="A385" s="435" t="s">
        <v>223</v>
      </c>
      <c r="B385" s="435"/>
      <c r="C385" s="435"/>
      <c r="D385" s="350" t="s">
        <v>27</v>
      </c>
      <c r="E385" s="360">
        <v>199</v>
      </c>
      <c r="F385" s="352">
        <v>53</v>
      </c>
      <c r="G385" s="399">
        <f t="shared" si="9"/>
        <v>185.07000000000002</v>
      </c>
    </row>
    <row r="386" spans="1:7" ht="18" customHeight="1">
      <c r="A386" s="435" t="s">
        <v>148</v>
      </c>
      <c r="B386" s="435"/>
      <c r="C386" s="435"/>
      <c r="D386" s="350" t="s">
        <v>27</v>
      </c>
      <c r="E386" s="360">
        <v>189</v>
      </c>
      <c r="F386" s="352">
        <v>53</v>
      </c>
      <c r="G386" s="399">
        <f t="shared" si="9"/>
        <v>175.77</v>
      </c>
    </row>
    <row r="387" spans="1:7" ht="14.25" customHeight="1">
      <c r="A387" s="373" t="s">
        <v>240</v>
      </c>
      <c r="B387" s="374"/>
      <c r="C387" s="374"/>
      <c r="D387" s="374"/>
      <c r="E387" s="374"/>
      <c r="F387" s="374"/>
      <c r="G387" s="375"/>
    </row>
    <row r="388" spans="1:7" ht="14.25" customHeight="1">
      <c r="A388" s="376" t="s">
        <v>62</v>
      </c>
      <c r="B388" s="377"/>
      <c r="C388" s="378"/>
      <c r="D388" s="350" t="s">
        <v>63</v>
      </c>
      <c r="E388" s="360">
        <v>199</v>
      </c>
      <c r="F388" s="352">
        <v>6</v>
      </c>
      <c r="G388" s="352">
        <f>E388*0.93</f>
        <v>185.07000000000002</v>
      </c>
    </row>
    <row r="389" spans="1:7" ht="14.25" customHeight="1">
      <c r="A389" s="376" t="s">
        <v>366</v>
      </c>
      <c r="B389" s="377"/>
      <c r="C389" s="378"/>
      <c r="D389" s="350" t="s">
        <v>56</v>
      </c>
      <c r="E389" s="360">
        <v>210</v>
      </c>
      <c r="F389" s="352">
        <v>6</v>
      </c>
      <c r="G389" s="352">
        <f t="shared" ref="G389:G412" si="10">E389*0.93</f>
        <v>195.3</v>
      </c>
    </row>
    <row r="390" spans="1:7" ht="14.25" customHeight="1">
      <c r="A390" s="393" t="s">
        <v>269</v>
      </c>
      <c r="B390" s="394"/>
      <c r="C390" s="395"/>
      <c r="D390" s="350" t="s">
        <v>45</v>
      </c>
      <c r="E390" s="360">
        <v>215</v>
      </c>
      <c r="F390" s="352">
        <v>9</v>
      </c>
      <c r="G390" s="352">
        <f t="shared" si="10"/>
        <v>199.95000000000002</v>
      </c>
    </row>
    <row r="391" spans="1:7" ht="14.25" customHeight="1">
      <c r="A391" s="393" t="s">
        <v>965</v>
      </c>
      <c r="B391" s="394"/>
      <c r="C391" s="395"/>
      <c r="D391" s="350" t="s">
        <v>45</v>
      </c>
      <c r="E391" s="360">
        <v>305</v>
      </c>
      <c r="F391" s="352">
        <v>14</v>
      </c>
      <c r="G391" s="352">
        <f t="shared" si="10"/>
        <v>283.65000000000003</v>
      </c>
    </row>
    <row r="392" spans="1:7" ht="14.25" customHeight="1">
      <c r="A392" s="393" t="s">
        <v>271</v>
      </c>
      <c r="B392" s="394"/>
      <c r="C392" s="395"/>
      <c r="D392" s="350" t="s">
        <v>46</v>
      </c>
      <c r="E392" s="360">
        <v>125</v>
      </c>
      <c r="F392" s="352">
        <v>12</v>
      </c>
      <c r="G392" s="352">
        <f t="shared" si="10"/>
        <v>116.25</v>
      </c>
    </row>
    <row r="393" spans="1:7" ht="14.25" customHeight="1">
      <c r="A393" s="393" t="s">
        <v>272</v>
      </c>
      <c r="B393" s="394"/>
      <c r="C393" s="395"/>
      <c r="D393" s="350" t="s">
        <v>46</v>
      </c>
      <c r="E393" s="360">
        <v>125</v>
      </c>
      <c r="F393" s="352">
        <v>12</v>
      </c>
      <c r="G393" s="352">
        <f t="shared" si="10"/>
        <v>116.25</v>
      </c>
    </row>
    <row r="394" spans="1:7" ht="14.25" customHeight="1">
      <c r="A394" s="376" t="s">
        <v>185</v>
      </c>
      <c r="B394" s="377"/>
      <c r="C394" s="378"/>
      <c r="D394" s="350" t="s">
        <v>45</v>
      </c>
      <c r="E394" s="360">
        <v>195</v>
      </c>
      <c r="F394" s="352">
        <v>9</v>
      </c>
      <c r="G394" s="352">
        <f t="shared" si="10"/>
        <v>181.35000000000002</v>
      </c>
    </row>
    <row r="395" spans="1:7" ht="14.25" customHeight="1">
      <c r="A395" s="376" t="s">
        <v>175</v>
      </c>
      <c r="B395" s="377"/>
      <c r="C395" s="378"/>
      <c r="D395" s="350" t="s">
        <v>45</v>
      </c>
      <c r="E395" s="360">
        <v>199</v>
      </c>
      <c r="F395" s="352">
        <v>9</v>
      </c>
      <c r="G395" s="352">
        <f t="shared" si="10"/>
        <v>185.07000000000002</v>
      </c>
    </row>
    <row r="396" spans="1:7" ht="14.25" customHeight="1">
      <c r="A396" s="376" t="s">
        <v>176</v>
      </c>
      <c r="B396" s="377"/>
      <c r="C396" s="378"/>
      <c r="D396" s="350" t="s">
        <v>45</v>
      </c>
      <c r="E396" s="360">
        <v>199</v>
      </c>
      <c r="F396" s="352">
        <v>9</v>
      </c>
      <c r="G396" s="352">
        <f t="shared" si="10"/>
        <v>185.07000000000002</v>
      </c>
    </row>
    <row r="397" spans="1:7" ht="14.25" customHeight="1">
      <c r="A397" s="376" t="s">
        <v>177</v>
      </c>
      <c r="B397" s="377"/>
      <c r="C397" s="378"/>
      <c r="D397" s="350" t="s">
        <v>46</v>
      </c>
      <c r="E397" s="360">
        <v>165</v>
      </c>
      <c r="F397" s="352">
        <v>17</v>
      </c>
      <c r="G397" s="352">
        <f t="shared" si="10"/>
        <v>153.45000000000002</v>
      </c>
    </row>
    <row r="398" spans="1:7" ht="14.25" customHeight="1">
      <c r="A398" s="376" t="s">
        <v>178</v>
      </c>
      <c r="B398" s="377"/>
      <c r="C398" s="378"/>
      <c r="D398" s="350" t="s">
        <v>46</v>
      </c>
      <c r="E398" s="360">
        <v>165</v>
      </c>
      <c r="F398" s="352">
        <v>17</v>
      </c>
      <c r="G398" s="352">
        <f t="shared" si="10"/>
        <v>153.45000000000002</v>
      </c>
    </row>
    <row r="399" spans="1:7" ht="14.25" customHeight="1">
      <c r="A399" s="393" t="s">
        <v>273</v>
      </c>
      <c r="B399" s="394"/>
      <c r="C399" s="395"/>
      <c r="D399" s="350" t="s">
        <v>41</v>
      </c>
      <c r="E399" s="360">
        <v>149</v>
      </c>
      <c r="F399" s="352">
        <v>27</v>
      </c>
      <c r="G399" s="352">
        <f t="shared" si="10"/>
        <v>138.57</v>
      </c>
    </row>
    <row r="400" spans="1:7" ht="14.25" customHeight="1">
      <c r="A400" s="393" t="s">
        <v>274</v>
      </c>
      <c r="B400" s="394"/>
      <c r="C400" s="395"/>
      <c r="D400" s="350" t="s">
        <v>41</v>
      </c>
      <c r="E400" s="360">
        <v>145</v>
      </c>
      <c r="F400" s="352">
        <v>27</v>
      </c>
      <c r="G400" s="352">
        <f t="shared" si="10"/>
        <v>134.85</v>
      </c>
    </row>
    <row r="401" spans="1:7" ht="14.25" customHeight="1">
      <c r="A401" s="376" t="s">
        <v>270</v>
      </c>
      <c r="B401" s="377"/>
      <c r="C401" s="378"/>
      <c r="D401" s="350" t="s">
        <v>41</v>
      </c>
      <c r="E401" s="360">
        <v>149</v>
      </c>
      <c r="F401" s="352">
        <v>27</v>
      </c>
      <c r="G401" s="352">
        <f t="shared" si="10"/>
        <v>138.57</v>
      </c>
    </row>
    <row r="402" spans="1:7" ht="14.25" customHeight="1">
      <c r="A402" s="376" t="s">
        <v>275</v>
      </c>
      <c r="B402" s="377"/>
      <c r="C402" s="378"/>
      <c r="D402" s="350" t="s">
        <v>3</v>
      </c>
      <c r="E402" s="360">
        <v>159</v>
      </c>
      <c r="F402" s="352">
        <v>99</v>
      </c>
      <c r="G402" s="352">
        <f t="shared" si="10"/>
        <v>147.87</v>
      </c>
    </row>
    <row r="403" spans="1:7" ht="14.25" customHeight="1">
      <c r="A403" s="376" t="s">
        <v>155</v>
      </c>
      <c r="B403" s="377"/>
      <c r="C403" s="378"/>
      <c r="D403" s="350" t="s">
        <v>3</v>
      </c>
      <c r="E403" s="360">
        <v>159</v>
      </c>
      <c r="F403" s="428">
        <v>99</v>
      </c>
      <c r="G403" s="352">
        <f t="shared" si="10"/>
        <v>147.87</v>
      </c>
    </row>
    <row r="404" spans="1:7" ht="14.25" customHeight="1">
      <c r="A404" s="432" t="s">
        <v>156</v>
      </c>
      <c r="B404" s="433"/>
      <c r="C404" s="434"/>
      <c r="D404" s="350" t="s">
        <v>3</v>
      </c>
      <c r="E404" s="360">
        <v>159</v>
      </c>
      <c r="F404" s="428">
        <v>99</v>
      </c>
      <c r="G404" s="352">
        <f t="shared" si="10"/>
        <v>147.87</v>
      </c>
    </row>
    <row r="405" spans="1:7" ht="14.25" customHeight="1">
      <c r="A405" s="432" t="s">
        <v>157</v>
      </c>
      <c r="B405" s="433"/>
      <c r="C405" s="434"/>
      <c r="D405" s="350" t="s">
        <v>3</v>
      </c>
      <c r="E405" s="360">
        <v>159</v>
      </c>
      <c r="F405" s="428">
        <v>99</v>
      </c>
      <c r="G405" s="352">
        <f t="shared" si="10"/>
        <v>147.87</v>
      </c>
    </row>
    <row r="406" spans="1:7" ht="14.25" customHeight="1">
      <c r="A406" s="432" t="s">
        <v>158</v>
      </c>
      <c r="B406" s="433"/>
      <c r="C406" s="434"/>
      <c r="D406" s="350" t="s">
        <v>3</v>
      </c>
      <c r="E406" s="360">
        <v>159</v>
      </c>
      <c r="F406" s="428">
        <v>99</v>
      </c>
      <c r="G406" s="352">
        <f t="shared" si="10"/>
        <v>147.87</v>
      </c>
    </row>
    <row r="407" spans="1:7" ht="14.25" customHeight="1">
      <c r="A407" s="432" t="s">
        <v>179</v>
      </c>
      <c r="B407" s="433"/>
      <c r="C407" s="434"/>
      <c r="D407" s="350" t="s">
        <v>3</v>
      </c>
      <c r="E407" s="360">
        <v>159</v>
      </c>
      <c r="F407" s="428">
        <v>99</v>
      </c>
      <c r="G407" s="352">
        <f t="shared" si="10"/>
        <v>147.87</v>
      </c>
    </row>
    <row r="408" spans="1:7" ht="14.25" customHeight="1">
      <c r="A408" s="432" t="s">
        <v>180</v>
      </c>
      <c r="B408" s="433"/>
      <c r="C408" s="434"/>
      <c r="D408" s="350" t="s">
        <v>3</v>
      </c>
      <c r="E408" s="360">
        <v>159</v>
      </c>
      <c r="F408" s="428">
        <v>99</v>
      </c>
      <c r="G408" s="352">
        <f t="shared" si="10"/>
        <v>147.87</v>
      </c>
    </row>
    <row r="409" spans="1:7" ht="14.25" customHeight="1">
      <c r="A409" s="376" t="s">
        <v>181</v>
      </c>
      <c r="B409" s="377"/>
      <c r="C409" s="378"/>
      <c r="D409" s="350" t="s">
        <v>3</v>
      </c>
      <c r="E409" s="360">
        <v>159</v>
      </c>
      <c r="F409" s="428">
        <v>99</v>
      </c>
      <c r="G409" s="352">
        <f t="shared" si="10"/>
        <v>147.87</v>
      </c>
    </row>
    <row r="410" spans="1:7" ht="14.25" customHeight="1">
      <c r="A410" s="376" t="s">
        <v>182</v>
      </c>
      <c r="B410" s="377"/>
      <c r="C410" s="378"/>
      <c r="D410" s="350" t="s">
        <v>3</v>
      </c>
      <c r="E410" s="360">
        <v>159</v>
      </c>
      <c r="F410" s="428">
        <v>99</v>
      </c>
      <c r="G410" s="352">
        <f t="shared" si="10"/>
        <v>147.87</v>
      </c>
    </row>
    <row r="411" spans="1:7" ht="14.25" customHeight="1">
      <c r="A411" s="376" t="s">
        <v>183</v>
      </c>
      <c r="B411" s="377"/>
      <c r="C411" s="378"/>
      <c r="D411" s="350" t="s">
        <v>3</v>
      </c>
      <c r="E411" s="360">
        <v>159</v>
      </c>
      <c r="F411" s="428">
        <v>99</v>
      </c>
      <c r="G411" s="352">
        <f t="shared" si="10"/>
        <v>147.87</v>
      </c>
    </row>
    <row r="412" spans="1:7">
      <c r="A412" s="376" t="s">
        <v>184</v>
      </c>
      <c r="B412" s="377"/>
      <c r="C412" s="378"/>
      <c r="D412" s="350" t="s">
        <v>3</v>
      </c>
      <c r="E412" s="360">
        <v>159</v>
      </c>
      <c r="F412" s="428">
        <v>99</v>
      </c>
      <c r="G412" s="352">
        <f t="shared" si="10"/>
        <v>147.87</v>
      </c>
    </row>
    <row r="413" spans="1:7" ht="15" customHeight="1">
      <c r="A413" s="373" t="s">
        <v>262</v>
      </c>
      <c r="B413" s="374"/>
      <c r="C413" s="374"/>
      <c r="D413" s="374"/>
      <c r="E413" s="374"/>
      <c r="F413" s="374"/>
      <c r="G413" s="375"/>
    </row>
    <row r="414" spans="1:7" ht="15" customHeight="1">
      <c r="A414" s="443" t="s">
        <v>216</v>
      </c>
      <c r="B414" s="444"/>
      <c r="C414" s="445"/>
      <c r="D414" s="350" t="s">
        <v>56</v>
      </c>
      <c r="E414" s="360">
        <v>335</v>
      </c>
      <c r="F414" s="352">
        <v>8</v>
      </c>
      <c r="G414" s="399">
        <f>E414*0.93</f>
        <v>311.55</v>
      </c>
    </row>
    <row r="415" spans="1:7" ht="15" customHeight="1">
      <c r="A415" s="443" t="s">
        <v>217</v>
      </c>
      <c r="B415" s="444"/>
      <c r="C415" s="445"/>
      <c r="D415" s="350" t="s">
        <v>56</v>
      </c>
      <c r="E415" s="360">
        <v>329</v>
      </c>
      <c r="F415" s="352">
        <v>7</v>
      </c>
      <c r="G415" s="399">
        <f t="shared" ref="G415:G426" si="11">E415*0.93</f>
        <v>305.97000000000003</v>
      </c>
    </row>
    <row r="416" spans="1:7" ht="15" customHeight="1">
      <c r="A416" s="443" t="s">
        <v>218</v>
      </c>
      <c r="B416" s="444"/>
      <c r="C416" s="445"/>
      <c r="D416" s="350" t="s">
        <v>56</v>
      </c>
      <c r="E416" s="360">
        <v>339</v>
      </c>
      <c r="F416" s="352">
        <v>8</v>
      </c>
      <c r="G416" s="399">
        <f t="shared" si="11"/>
        <v>315.27000000000004</v>
      </c>
    </row>
    <row r="417" spans="1:7" ht="15" customHeight="1">
      <c r="A417" s="376" t="s">
        <v>165</v>
      </c>
      <c r="B417" s="377"/>
      <c r="C417" s="378"/>
      <c r="D417" s="350" t="s">
        <v>45</v>
      </c>
      <c r="E417" s="360">
        <v>219</v>
      </c>
      <c r="F417" s="352">
        <v>11</v>
      </c>
      <c r="G417" s="399">
        <f t="shared" si="11"/>
        <v>203.67000000000002</v>
      </c>
    </row>
    <row r="418" spans="1:7" ht="15" customHeight="1">
      <c r="A418" s="446" t="s">
        <v>64</v>
      </c>
      <c r="B418" s="447"/>
      <c r="C418" s="448"/>
      <c r="D418" s="350" t="s">
        <v>45</v>
      </c>
      <c r="E418" s="360">
        <v>299</v>
      </c>
      <c r="F418" s="352">
        <v>13</v>
      </c>
      <c r="G418" s="399">
        <f t="shared" si="11"/>
        <v>278.07</v>
      </c>
    </row>
    <row r="419" spans="1:7" ht="15" customHeight="1">
      <c r="A419" s="400" t="s">
        <v>877</v>
      </c>
      <c r="B419" s="401"/>
      <c r="C419" s="402"/>
      <c r="D419" s="350" t="s">
        <v>45</v>
      </c>
      <c r="E419" s="360">
        <v>309</v>
      </c>
      <c r="F419" s="352">
        <v>13</v>
      </c>
      <c r="G419" s="399">
        <f t="shared" si="11"/>
        <v>287.37</v>
      </c>
    </row>
    <row r="420" spans="1:7" ht="15" customHeight="1">
      <c r="A420" s="446" t="s">
        <v>104</v>
      </c>
      <c r="B420" s="447"/>
      <c r="C420" s="448"/>
      <c r="D420" s="350" t="s">
        <v>45</v>
      </c>
      <c r="E420" s="360">
        <v>309</v>
      </c>
      <c r="F420" s="352">
        <v>13</v>
      </c>
      <c r="G420" s="399">
        <f t="shared" si="11"/>
        <v>287.37</v>
      </c>
    </row>
    <row r="421" spans="1:7" ht="15" customHeight="1">
      <c r="A421" s="376" t="s">
        <v>67</v>
      </c>
      <c r="B421" s="377"/>
      <c r="C421" s="378"/>
      <c r="D421" s="350" t="s">
        <v>45</v>
      </c>
      <c r="E421" s="360">
        <v>309</v>
      </c>
      <c r="F421" s="352">
        <v>13</v>
      </c>
      <c r="G421" s="399">
        <f t="shared" si="11"/>
        <v>287.37</v>
      </c>
    </row>
    <row r="422" spans="1:7" ht="15" customHeight="1">
      <c r="A422" s="446" t="s">
        <v>66</v>
      </c>
      <c r="B422" s="447"/>
      <c r="C422" s="448"/>
      <c r="D422" s="350" t="s">
        <v>46</v>
      </c>
      <c r="E422" s="360">
        <v>269</v>
      </c>
      <c r="F422" s="352">
        <v>25</v>
      </c>
      <c r="G422" s="399">
        <f t="shared" si="11"/>
        <v>250.17000000000002</v>
      </c>
    </row>
    <row r="423" spans="1:7" ht="15" customHeight="1">
      <c r="A423" s="446" t="s">
        <v>65</v>
      </c>
      <c r="B423" s="447"/>
      <c r="C423" s="448"/>
      <c r="D423" s="350" t="s">
        <v>41</v>
      </c>
      <c r="E423" s="360">
        <v>235</v>
      </c>
      <c r="F423" s="352">
        <v>40</v>
      </c>
      <c r="G423" s="399">
        <f t="shared" si="11"/>
        <v>218.55</v>
      </c>
    </row>
    <row r="424" spans="1:7" ht="15" customHeight="1">
      <c r="A424" s="400" t="s">
        <v>875</v>
      </c>
      <c r="B424" s="401"/>
      <c r="C424" s="402"/>
      <c r="D424" s="350" t="s">
        <v>41</v>
      </c>
      <c r="E424" s="360">
        <v>259</v>
      </c>
      <c r="F424" s="352">
        <v>45</v>
      </c>
      <c r="G424" s="399">
        <f t="shared" si="11"/>
        <v>240.87</v>
      </c>
    </row>
    <row r="425" spans="1:7" ht="15" customHeight="1">
      <c r="A425" s="400" t="s">
        <v>876</v>
      </c>
      <c r="B425" s="401"/>
      <c r="C425" s="402"/>
      <c r="D425" s="350" t="s">
        <v>41</v>
      </c>
      <c r="E425" s="360">
        <v>265</v>
      </c>
      <c r="F425" s="352">
        <v>45</v>
      </c>
      <c r="G425" s="399">
        <f t="shared" si="11"/>
        <v>246.45000000000002</v>
      </c>
    </row>
    <row r="426" spans="1:7">
      <c r="A426" s="376" t="s">
        <v>215</v>
      </c>
      <c r="B426" s="394"/>
      <c r="C426" s="395"/>
      <c r="D426" s="350" t="s">
        <v>2</v>
      </c>
      <c r="E426" s="360">
        <v>200</v>
      </c>
      <c r="F426" s="352">
        <v>85</v>
      </c>
      <c r="G426" s="399">
        <f t="shared" si="11"/>
        <v>186</v>
      </c>
    </row>
    <row r="427" spans="1:7" ht="27" customHeight="1">
      <c r="A427" s="373" t="s">
        <v>92</v>
      </c>
      <c r="B427" s="374"/>
      <c r="C427" s="374"/>
      <c r="D427" s="374"/>
      <c r="E427" s="374"/>
      <c r="F427" s="374"/>
      <c r="G427" s="375"/>
    </row>
    <row r="428" spans="1:7" ht="15" customHeight="1">
      <c r="A428" s="376" t="s">
        <v>984</v>
      </c>
      <c r="B428" s="377"/>
      <c r="C428" s="378"/>
      <c r="D428" s="350" t="s">
        <v>47</v>
      </c>
      <c r="E428" s="360">
        <v>189</v>
      </c>
      <c r="F428" s="352">
        <v>15</v>
      </c>
      <c r="G428" s="352">
        <f>E428*0.93</f>
        <v>175.77</v>
      </c>
    </row>
    <row r="429" spans="1:7" ht="13.5" customHeight="1">
      <c r="A429" s="376" t="s">
        <v>254</v>
      </c>
      <c r="B429" s="377"/>
      <c r="C429" s="378"/>
      <c r="D429" s="350" t="s">
        <v>41</v>
      </c>
      <c r="E429" s="360">
        <v>189</v>
      </c>
      <c r="F429" s="352">
        <v>28</v>
      </c>
      <c r="G429" s="352">
        <f>E429*0.93</f>
        <v>175.77</v>
      </c>
    </row>
    <row r="430" spans="1:7" ht="15" customHeight="1">
      <c r="A430" s="373" t="s">
        <v>69</v>
      </c>
      <c r="B430" s="374"/>
      <c r="C430" s="374"/>
      <c r="D430" s="374"/>
      <c r="E430" s="374"/>
      <c r="F430" s="374"/>
      <c r="G430" s="375"/>
    </row>
    <row r="431" spans="1:7" ht="15" customHeight="1">
      <c r="A431" s="376" t="s">
        <v>264</v>
      </c>
      <c r="B431" s="377"/>
      <c r="C431" s="378"/>
      <c r="D431" s="350" t="s">
        <v>265</v>
      </c>
      <c r="E431" s="360">
        <v>129</v>
      </c>
      <c r="F431" s="352"/>
      <c r="G431" s="352">
        <f>E431*0.93</f>
        <v>119.97000000000001</v>
      </c>
    </row>
    <row r="432" spans="1:7" ht="15" customHeight="1">
      <c r="A432" s="376" t="s">
        <v>264</v>
      </c>
      <c r="B432" s="377"/>
      <c r="C432" s="378"/>
      <c r="D432" s="350" t="s">
        <v>266</v>
      </c>
      <c r="E432" s="360">
        <v>235</v>
      </c>
      <c r="F432" s="352"/>
      <c r="G432" s="352">
        <f>E432*0.93</f>
        <v>218.55</v>
      </c>
    </row>
    <row r="433" spans="1:7" ht="15" customHeight="1">
      <c r="A433" s="376" t="s">
        <v>242</v>
      </c>
      <c r="B433" s="377"/>
      <c r="C433" s="378"/>
      <c r="D433" s="350" t="s">
        <v>68</v>
      </c>
      <c r="E433" s="360">
        <v>165</v>
      </c>
      <c r="F433" s="352">
        <v>3</v>
      </c>
      <c r="G433" s="352">
        <f>E433*0.93</f>
        <v>153.45000000000002</v>
      </c>
    </row>
    <row r="434" spans="1:7" ht="15" customHeight="1">
      <c r="A434" s="376" t="s">
        <v>365</v>
      </c>
      <c r="B434" s="377"/>
      <c r="C434" s="378"/>
      <c r="D434" s="350" t="s">
        <v>56</v>
      </c>
      <c r="E434" s="360">
        <v>209</v>
      </c>
      <c r="F434" s="352">
        <v>5</v>
      </c>
      <c r="G434" s="352">
        <f>E434*0.93</f>
        <v>194.37</v>
      </c>
    </row>
    <row r="435" spans="1:7" ht="18" customHeight="1">
      <c r="A435" s="449" t="s">
        <v>224</v>
      </c>
      <c r="B435" s="450"/>
      <c r="C435" s="450"/>
      <c r="D435" s="450"/>
      <c r="E435" s="450"/>
      <c r="F435" s="450"/>
      <c r="G435" s="451"/>
    </row>
    <row r="436" spans="1:7" ht="15" customHeight="1">
      <c r="A436" s="220" t="s">
        <v>167</v>
      </c>
      <c r="B436" s="221"/>
      <c r="C436" s="222"/>
      <c r="D436" s="370" t="s">
        <v>8</v>
      </c>
      <c r="E436" s="371"/>
      <c r="F436" s="452">
        <v>13</v>
      </c>
      <c r="G436" s="452">
        <f>F436*0.93</f>
        <v>12.09</v>
      </c>
    </row>
    <row r="437" spans="1:7" ht="15" customHeight="1">
      <c r="A437" s="220" t="s">
        <v>168</v>
      </c>
      <c r="B437" s="221"/>
      <c r="C437" s="222"/>
      <c r="D437" s="370" t="s">
        <v>8</v>
      </c>
      <c r="E437" s="371"/>
      <c r="F437" s="452">
        <v>45</v>
      </c>
      <c r="G437" s="452">
        <f>F437*0.93</f>
        <v>41.85</v>
      </c>
    </row>
    <row r="438" spans="1:7" ht="15" customHeight="1">
      <c r="A438" s="220" t="s">
        <v>225</v>
      </c>
      <c r="B438" s="221"/>
      <c r="C438" s="222"/>
      <c r="D438" s="370" t="s">
        <v>8</v>
      </c>
      <c r="E438" s="371"/>
      <c r="F438" s="452">
        <v>60</v>
      </c>
      <c r="G438" s="452">
        <f>F438*0.93</f>
        <v>55.800000000000004</v>
      </c>
    </row>
    <row r="439" spans="1:7" ht="7.5" customHeight="1">
      <c r="A439" s="186" t="s">
        <v>961</v>
      </c>
      <c r="B439" s="187"/>
      <c r="C439" s="187"/>
      <c r="D439" s="187"/>
      <c r="E439" s="187"/>
      <c r="F439" s="187"/>
      <c r="G439" s="188"/>
    </row>
    <row r="440" spans="1:7" ht="9.75" customHeight="1">
      <c r="A440" s="189"/>
      <c r="B440" s="190"/>
      <c r="C440" s="190"/>
      <c r="D440" s="190"/>
      <c r="E440" s="190"/>
      <c r="F440" s="190"/>
      <c r="G440" s="191"/>
    </row>
    <row r="441" spans="1:7" ht="15" customHeight="1">
      <c r="A441" s="373" t="s">
        <v>925</v>
      </c>
      <c r="B441" s="374"/>
      <c r="C441" s="374"/>
      <c r="D441" s="374"/>
      <c r="E441" s="374"/>
      <c r="F441" s="374"/>
      <c r="G441" s="375"/>
    </row>
    <row r="442" spans="1:7" ht="15" customHeight="1">
      <c r="A442" s="376" t="s">
        <v>953</v>
      </c>
      <c r="B442" s="377"/>
      <c r="C442" s="378"/>
      <c r="D442" s="350" t="s">
        <v>70</v>
      </c>
      <c r="E442" s="360">
        <v>225</v>
      </c>
      <c r="F442" s="352">
        <v>40</v>
      </c>
      <c r="G442" s="352">
        <f>E442*0.93</f>
        <v>209.25</v>
      </c>
    </row>
    <row r="443" spans="1:7" ht="15" customHeight="1">
      <c r="A443" s="393" t="s">
        <v>268</v>
      </c>
      <c r="B443" s="394"/>
      <c r="C443" s="395"/>
      <c r="D443" s="350" t="s">
        <v>267</v>
      </c>
      <c r="E443" s="360">
        <v>230</v>
      </c>
      <c r="F443" s="352">
        <v>40</v>
      </c>
      <c r="G443" s="352">
        <f t="shared" ref="G443:G482" si="12">E443*0.93</f>
        <v>213.9</v>
      </c>
    </row>
    <row r="444" spans="1:7" ht="15" customHeight="1">
      <c r="A444" s="376" t="s">
        <v>954</v>
      </c>
      <c r="B444" s="377"/>
      <c r="C444" s="378"/>
      <c r="D444" s="350" t="s">
        <v>42</v>
      </c>
      <c r="E444" s="360">
        <v>199</v>
      </c>
      <c r="F444" s="352">
        <v>40</v>
      </c>
      <c r="G444" s="352">
        <f t="shared" si="12"/>
        <v>185.07000000000002</v>
      </c>
    </row>
    <row r="445" spans="1:7" ht="15" customHeight="1">
      <c r="A445" s="376" t="s">
        <v>955</v>
      </c>
      <c r="B445" s="377"/>
      <c r="C445" s="378"/>
      <c r="D445" s="350" t="s">
        <v>44</v>
      </c>
      <c r="E445" s="360">
        <v>192</v>
      </c>
      <c r="F445" s="352">
        <v>49</v>
      </c>
      <c r="G445" s="352">
        <f t="shared" si="12"/>
        <v>178.56</v>
      </c>
    </row>
    <row r="446" spans="1:7" ht="15" customHeight="1">
      <c r="A446" s="376" t="s">
        <v>956</v>
      </c>
      <c r="B446" s="377"/>
      <c r="C446" s="378"/>
      <c r="D446" s="350" t="s">
        <v>43</v>
      </c>
      <c r="E446" s="360">
        <v>199</v>
      </c>
      <c r="F446" s="352">
        <v>49</v>
      </c>
      <c r="G446" s="352">
        <f t="shared" si="12"/>
        <v>185.07000000000002</v>
      </c>
    </row>
    <row r="447" spans="1:7" ht="15" customHeight="1">
      <c r="A447" s="376" t="s">
        <v>942</v>
      </c>
      <c r="B447" s="377"/>
      <c r="C447" s="378"/>
      <c r="D447" s="350" t="s">
        <v>42</v>
      </c>
      <c r="E447" s="360">
        <v>199</v>
      </c>
      <c r="F447" s="352">
        <v>35</v>
      </c>
      <c r="G447" s="352">
        <f t="shared" si="12"/>
        <v>185.07000000000002</v>
      </c>
    </row>
    <row r="448" spans="1:7" ht="15" customHeight="1">
      <c r="A448" s="376" t="s">
        <v>943</v>
      </c>
      <c r="B448" s="377"/>
      <c r="C448" s="378"/>
      <c r="D448" s="350" t="s">
        <v>42</v>
      </c>
      <c r="E448" s="360">
        <v>199</v>
      </c>
      <c r="F448" s="352">
        <v>35</v>
      </c>
      <c r="G448" s="352">
        <f t="shared" si="12"/>
        <v>185.07000000000002</v>
      </c>
    </row>
    <row r="449" spans="1:7" ht="15" customHeight="1">
      <c r="A449" s="376" t="s">
        <v>944</v>
      </c>
      <c r="B449" s="377"/>
      <c r="C449" s="378"/>
      <c r="D449" s="350" t="s">
        <v>42</v>
      </c>
      <c r="E449" s="453">
        <v>169</v>
      </c>
      <c r="F449" s="352">
        <v>35</v>
      </c>
      <c r="G449" s="352">
        <f t="shared" si="12"/>
        <v>157.17000000000002</v>
      </c>
    </row>
    <row r="450" spans="1:7" ht="15" customHeight="1">
      <c r="A450" s="376" t="s">
        <v>957</v>
      </c>
      <c r="B450" s="377"/>
      <c r="C450" s="378"/>
      <c r="D450" s="350" t="s">
        <v>70</v>
      </c>
      <c r="E450" s="360">
        <v>189</v>
      </c>
      <c r="F450" s="352">
        <v>35</v>
      </c>
      <c r="G450" s="352">
        <f t="shared" si="12"/>
        <v>175.77</v>
      </c>
    </row>
    <row r="451" spans="1:7" ht="15" customHeight="1">
      <c r="A451" s="376" t="s">
        <v>945</v>
      </c>
      <c r="B451" s="377"/>
      <c r="C451" s="378"/>
      <c r="D451" s="350" t="s">
        <v>44</v>
      </c>
      <c r="E451" s="360">
        <v>189</v>
      </c>
      <c r="F451" s="352">
        <v>50</v>
      </c>
      <c r="G451" s="352">
        <f t="shared" si="12"/>
        <v>175.77</v>
      </c>
    </row>
    <row r="452" spans="1:7" ht="15" customHeight="1">
      <c r="A452" s="376" t="s">
        <v>946</v>
      </c>
      <c r="B452" s="377"/>
      <c r="C452" s="378"/>
      <c r="D452" s="350" t="s">
        <v>44</v>
      </c>
      <c r="E452" s="360">
        <v>189</v>
      </c>
      <c r="F452" s="352">
        <v>40</v>
      </c>
      <c r="G452" s="352">
        <f t="shared" si="12"/>
        <v>175.77</v>
      </c>
    </row>
    <row r="453" spans="1:7" ht="15" customHeight="1">
      <c r="A453" s="376" t="s">
        <v>947</v>
      </c>
      <c r="B453" s="377"/>
      <c r="C453" s="378"/>
      <c r="D453" s="350" t="s">
        <v>44</v>
      </c>
      <c r="E453" s="360">
        <v>175</v>
      </c>
      <c r="F453" s="352">
        <v>40</v>
      </c>
      <c r="G453" s="352">
        <f t="shared" si="12"/>
        <v>162.75</v>
      </c>
    </row>
    <row r="454" spans="1:7" ht="15" customHeight="1">
      <c r="A454" s="376" t="s">
        <v>948</v>
      </c>
      <c r="B454" s="377"/>
      <c r="C454" s="378"/>
      <c r="D454" s="350" t="s">
        <v>44</v>
      </c>
      <c r="E454" s="360">
        <v>175</v>
      </c>
      <c r="F454" s="352">
        <v>40</v>
      </c>
      <c r="G454" s="352">
        <f t="shared" si="12"/>
        <v>162.75</v>
      </c>
    </row>
    <row r="455" spans="1:7" ht="15" customHeight="1">
      <c r="A455" s="376" t="s">
        <v>949</v>
      </c>
      <c r="B455" s="377"/>
      <c r="C455" s="378"/>
      <c r="D455" s="350" t="s">
        <v>44</v>
      </c>
      <c r="E455" s="360">
        <v>175</v>
      </c>
      <c r="F455" s="352">
        <v>40</v>
      </c>
      <c r="G455" s="352">
        <f t="shared" si="12"/>
        <v>162.75</v>
      </c>
    </row>
    <row r="456" spans="1:7" ht="15" customHeight="1">
      <c r="A456" s="376" t="s">
        <v>950</v>
      </c>
      <c r="B456" s="377"/>
      <c r="C456" s="378"/>
      <c r="D456" s="350" t="s">
        <v>44</v>
      </c>
      <c r="E456" s="360">
        <v>175</v>
      </c>
      <c r="F456" s="352">
        <v>40</v>
      </c>
      <c r="G456" s="352">
        <f t="shared" si="12"/>
        <v>162.75</v>
      </c>
    </row>
    <row r="457" spans="1:7" ht="15" customHeight="1">
      <c r="A457" s="376" t="s">
        <v>951</v>
      </c>
      <c r="B457" s="377"/>
      <c r="C457" s="378"/>
      <c r="D457" s="350" t="s">
        <v>44</v>
      </c>
      <c r="E457" s="360">
        <v>175</v>
      </c>
      <c r="F457" s="352">
        <v>40</v>
      </c>
      <c r="G457" s="352">
        <f t="shared" si="12"/>
        <v>162.75</v>
      </c>
    </row>
    <row r="458" spans="1:7" ht="15" customHeight="1">
      <c r="A458" s="376" t="s">
        <v>958</v>
      </c>
      <c r="B458" s="377"/>
      <c r="C458" s="378"/>
      <c r="D458" s="350" t="s">
        <v>44</v>
      </c>
      <c r="E458" s="360">
        <v>199</v>
      </c>
      <c r="F458" s="352">
        <v>55</v>
      </c>
      <c r="G458" s="352">
        <f t="shared" si="12"/>
        <v>185.07000000000002</v>
      </c>
    </row>
    <row r="459" spans="1:7" ht="15" customHeight="1">
      <c r="A459" s="376" t="s">
        <v>934</v>
      </c>
      <c r="B459" s="377"/>
      <c r="C459" s="378"/>
      <c r="D459" s="350" t="s">
        <v>44</v>
      </c>
      <c r="E459" s="360">
        <v>199</v>
      </c>
      <c r="F459" s="352">
        <v>55</v>
      </c>
      <c r="G459" s="352">
        <f t="shared" si="12"/>
        <v>185.07000000000002</v>
      </c>
    </row>
    <row r="460" spans="1:7" ht="15" customHeight="1">
      <c r="A460" s="376" t="s">
        <v>935</v>
      </c>
      <c r="B460" s="377"/>
      <c r="C460" s="378"/>
      <c r="D460" s="350" t="s">
        <v>44</v>
      </c>
      <c r="E460" s="360">
        <v>199</v>
      </c>
      <c r="F460" s="352">
        <v>55</v>
      </c>
      <c r="G460" s="352">
        <f t="shared" si="12"/>
        <v>185.07000000000002</v>
      </c>
    </row>
    <row r="461" spans="1:7" ht="15" customHeight="1">
      <c r="A461" s="393" t="s">
        <v>358</v>
      </c>
      <c r="B461" s="394"/>
      <c r="C461" s="395"/>
      <c r="D461" s="350" t="s">
        <v>173</v>
      </c>
      <c r="E461" s="360">
        <v>199</v>
      </c>
      <c r="F461" s="352"/>
      <c r="G461" s="352">
        <f t="shared" si="12"/>
        <v>185.07000000000002</v>
      </c>
    </row>
    <row r="462" spans="1:7" ht="17.25" customHeight="1">
      <c r="A462" s="393" t="s">
        <v>936</v>
      </c>
      <c r="B462" s="394"/>
      <c r="C462" s="395"/>
      <c r="D462" s="350" t="s">
        <v>49</v>
      </c>
      <c r="E462" s="360">
        <v>199</v>
      </c>
      <c r="F462" s="352">
        <v>40</v>
      </c>
      <c r="G462" s="352">
        <f t="shared" si="12"/>
        <v>185.07000000000002</v>
      </c>
    </row>
    <row r="463" spans="1:7" ht="13.5" customHeight="1">
      <c r="A463" s="376" t="s">
        <v>952</v>
      </c>
      <c r="B463" s="377"/>
      <c r="C463" s="378"/>
      <c r="D463" s="350" t="s">
        <v>43</v>
      </c>
      <c r="E463" s="360">
        <v>179</v>
      </c>
      <c r="F463" s="352">
        <v>60</v>
      </c>
      <c r="G463" s="352">
        <f t="shared" si="12"/>
        <v>166.47</v>
      </c>
    </row>
    <row r="464" spans="1:7" ht="13.5" customHeight="1">
      <c r="A464" s="376" t="s">
        <v>937</v>
      </c>
      <c r="B464" s="377"/>
      <c r="C464" s="378"/>
      <c r="D464" s="350" t="s">
        <v>71</v>
      </c>
      <c r="E464" s="360">
        <v>199</v>
      </c>
      <c r="F464" s="352">
        <v>55</v>
      </c>
      <c r="G464" s="352">
        <f t="shared" si="12"/>
        <v>185.07000000000002</v>
      </c>
    </row>
    <row r="465" spans="1:7" ht="15.75" customHeight="1">
      <c r="A465" s="393" t="s">
        <v>938</v>
      </c>
      <c r="B465" s="394"/>
      <c r="C465" s="395"/>
      <c r="D465" s="350" t="s">
        <v>71</v>
      </c>
      <c r="E465" s="360">
        <v>199</v>
      </c>
      <c r="F465" s="352">
        <v>55</v>
      </c>
      <c r="G465" s="352">
        <f t="shared" si="12"/>
        <v>185.07000000000002</v>
      </c>
    </row>
    <row r="466" spans="1:7" ht="16.5" customHeight="1">
      <c r="A466" s="393" t="s">
        <v>939</v>
      </c>
      <c r="B466" s="394"/>
      <c r="C466" s="395"/>
      <c r="D466" s="350" t="s">
        <v>149</v>
      </c>
      <c r="E466" s="360">
        <v>225</v>
      </c>
      <c r="F466" s="352">
        <v>65</v>
      </c>
      <c r="G466" s="352">
        <f t="shared" si="12"/>
        <v>209.25</v>
      </c>
    </row>
    <row r="467" spans="1:7" ht="24" customHeight="1">
      <c r="A467" s="373" t="s">
        <v>940</v>
      </c>
      <c r="B467" s="374"/>
      <c r="C467" s="374"/>
      <c r="D467" s="374"/>
      <c r="E467" s="374"/>
      <c r="F467" s="374"/>
      <c r="G467" s="375"/>
    </row>
    <row r="468" spans="1:7" ht="17.25" customHeight="1">
      <c r="A468" s="376" t="s">
        <v>927</v>
      </c>
      <c r="B468" s="377"/>
      <c r="C468" s="378"/>
      <c r="D468" s="350" t="s">
        <v>44</v>
      </c>
      <c r="E468" s="360">
        <v>189</v>
      </c>
      <c r="F468" s="352"/>
      <c r="G468" s="352">
        <f t="shared" ref="G468:G473" si="13">E468*0.93</f>
        <v>175.77</v>
      </c>
    </row>
    <row r="469" spans="1:7" ht="15" customHeight="1">
      <c r="A469" s="393" t="s">
        <v>966</v>
      </c>
      <c r="B469" s="394"/>
      <c r="C469" s="395"/>
      <c r="D469" s="350" t="s">
        <v>44</v>
      </c>
      <c r="E469" s="360">
        <v>189</v>
      </c>
      <c r="F469" s="352"/>
      <c r="G469" s="352">
        <f t="shared" si="13"/>
        <v>175.77</v>
      </c>
    </row>
    <row r="470" spans="1:7" ht="15" customHeight="1">
      <c r="A470" s="393" t="s">
        <v>967</v>
      </c>
      <c r="B470" s="394"/>
      <c r="C470" s="395"/>
      <c r="D470" s="350" t="s">
        <v>44</v>
      </c>
      <c r="E470" s="360">
        <v>189</v>
      </c>
      <c r="F470" s="352"/>
      <c r="G470" s="352">
        <f t="shared" si="13"/>
        <v>175.77</v>
      </c>
    </row>
    <row r="471" spans="1:7" ht="31.5" customHeight="1">
      <c r="A471" s="393" t="s">
        <v>968</v>
      </c>
      <c r="B471" s="394"/>
      <c r="C471" s="395"/>
      <c r="D471" s="350" t="s">
        <v>44</v>
      </c>
      <c r="E471" s="360">
        <v>189</v>
      </c>
      <c r="F471" s="352"/>
      <c r="G471" s="352">
        <f t="shared" si="13"/>
        <v>175.77</v>
      </c>
    </row>
    <row r="472" spans="1:7" ht="42.75" customHeight="1">
      <c r="A472" s="393" t="s">
        <v>988</v>
      </c>
      <c r="B472" s="394"/>
      <c r="C472" s="395"/>
      <c r="D472" s="350" t="s">
        <v>44</v>
      </c>
      <c r="E472" s="360">
        <v>189</v>
      </c>
      <c r="F472" s="352"/>
      <c r="G472" s="352">
        <f t="shared" si="13"/>
        <v>175.77</v>
      </c>
    </row>
    <row r="473" spans="1:7" ht="47.25" customHeight="1">
      <c r="A473" s="393" t="s">
        <v>941</v>
      </c>
      <c r="B473" s="394"/>
      <c r="C473" s="395"/>
      <c r="D473" s="350" t="s">
        <v>71</v>
      </c>
      <c r="E473" s="360">
        <v>189</v>
      </c>
      <c r="F473" s="352"/>
      <c r="G473" s="352">
        <f t="shared" si="13"/>
        <v>175.77</v>
      </c>
    </row>
    <row r="474" spans="1:7" ht="15" customHeight="1">
      <c r="A474" s="373" t="s">
        <v>959</v>
      </c>
      <c r="B474" s="374"/>
      <c r="C474" s="374"/>
      <c r="D474" s="374"/>
      <c r="E474" s="374"/>
      <c r="F474" s="374"/>
      <c r="G474" s="375"/>
    </row>
    <row r="475" spans="1:7" ht="30" customHeight="1">
      <c r="A475" s="393" t="s">
        <v>933</v>
      </c>
      <c r="B475" s="394"/>
      <c r="C475" s="395"/>
      <c r="D475" s="350" t="s">
        <v>44</v>
      </c>
      <c r="E475" s="360">
        <v>199</v>
      </c>
      <c r="F475" s="352"/>
      <c r="G475" s="352">
        <f t="shared" si="12"/>
        <v>185.07000000000002</v>
      </c>
    </row>
    <row r="476" spans="1:7" ht="30" customHeight="1">
      <c r="A476" s="393" t="s">
        <v>932</v>
      </c>
      <c r="B476" s="394"/>
      <c r="C476" s="395"/>
      <c r="D476" s="350" t="s">
        <v>44</v>
      </c>
      <c r="E476" s="360">
        <v>199</v>
      </c>
      <c r="F476" s="352"/>
      <c r="G476" s="352">
        <f t="shared" si="12"/>
        <v>185.07000000000002</v>
      </c>
    </row>
    <row r="477" spans="1:7" ht="75.75" customHeight="1">
      <c r="A477" s="393" t="s">
        <v>969</v>
      </c>
      <c r="B477" s="394"/>
      <c r="C477" s="395"/>
      <c r="D477" s="350" t="s">
        <v>71</v>
      </c>
      <c r="E477" s="360">
        <v>189</v>
      </c>
      <c r="F477" s="352"/>
      <c r="G477" s="352">
        <f t="shared" si="12"/>
        <v>175.77</v>
      </c>
    </row>
    <row r="478" spans="1:7" ht="15" customHeight="1">
      <c r="A478" s="393" t="s">
        <v>926</v>
      </c>
      <c r="B478" s="394"/>
      <c r="C478" s="395"/>
      <c r="D478" s="350" t="s">
        <v>71</v>
      </c>
      <c r="E478" s="360">
        <v>189</v>
      </c>
      <c r="F478" s="352"/>
      <c r="G478" s="352">
        <f t="shared" si="12"/>
        <v>175.77</v>
      </c>
    </row>
    <row r="479" spans="1:7" ht="18" customHeight="1">
      <c r="A479" s="376" t="s">
        <v>928</v>
      </c>
      <c r="B479" s="377"/>
      <c r="C479" s="378"/>
      <c r="D479" s="350" t="s">
        <v>243</v>
      </c>
      <c r="E479" s="360">
        <v>179</v>
      </c>
      <c r="F479" s="352"/>
      <c r="G479" s="352">
        <f t="shared" si="12"/>
        <v>166.47</v>
      </c>
    </row>
    <row r="480" spans="1:7" ht="15" customHeight="1">
      <c r="A480" s="376" t="s">
        <v>929</v>
      </c>
      <c r="B480" s="377"/>
      <c r="C480" s="378"/>
      <c r="D480" s="350" t="s">
        <v>44</v>
      </c>
      <c r="E480" s="360">
        <v>209</v>
      </c>
      <c r="F480" s="352"/>
      <c r="G480" s="352">
        <f t="shared" si="12"/>
        <v>194.37</v>
      </c>
    </row>
    <row r="481" spans="1:7" ht="15" customHeight="1">
      <c r="A481" s="376" t="s">
        <v>930</v>
      </c>
      <c r="B481" s="377"/>
      <c r="C481" s="378"/>
      <c r="D481" s="350" t="s">
        <v>71</v>
      </c>
      <c r="E481" s="360">
        <v>215</v>
      </c>
      <c r="F481" s="352"/>
      <c r="G481" s="352">
        <f t="shared" si="12"/>
        <v>199.95000000000002</v>
      </c>
    </row>
    <row r="482" spans="1:7" ht="15" customHeight="1">
      <c r="A482" s="376" t="s">
        <v>931</v>
      </c>
      <c r="B482" s="377"/>
      <c r="C482" s="378"/>
      <c r="D482" s="350" t="s">
        <v>149</v>
      </c>
      <c r="E482" s="360">
        <v>220</v>
      </c>
      <c r="F482" s="352"/>
      <c r="G482" s="352">
        <f t="shared" si="12"/>
        <v>204.60000000000002</v>
      </c>
    </row>
    <row r="483" spans="1:7" ht="15" customHeight="1">
      <c r="A483" s="373" t="s">
        <v>229</v>
      </c>
      <c r="B483" s="374"/>
      <c r="C483" s="374"/>
      <c r="D483" s="374"/>
      <c r="E483" s="374"/>
      <c r="F483" s="374"/>
      <c r="G483" s="375"/>
    </row>
    <row r="484" spans="1:7" ht="15" customHeight="1">
      <c r="A484" s="376" t="s">
        <v>989</v>
      </c>
      <c r="B484" s="377"/>
      <c r="C484" s="378"/>
      <c r="D484" s="350" t="s">
        <v>77</v>
      </c>
      <c r="E484" s="360">
        <v>189</v>
      </c>
      <c r="F484" s="352"/>
      <c r="G484" s="352">
        <f>E484*0.93</f>
        <v>175.77</v>
      </c>
    </row>
    <row r="485" spans="1:7" ht="15" customHeight="1">
      <c r="A485" s="376" t="s">
        <v>75</v>
      </c>
      <c r="B485" s="377"/>
      <c r="C485" s="378"/>
      <c r="D485" s="350" t="s">
        <v>56</v>
      </c>
      <c r="E485" s="360">
        <v>169</v>
      </c>
      <c r="F485" s="352">
        <v>5</v>
      </c>
      <c r="G485" s="352">
        <f t="shared" ref="G485:G497" si="14">E485*0.93</f>
        <v>157.17000000000002</v>
      </c>
    </row>
    <row r="486" spans="1:7" ht="15" customHeight="1">
      <c r="A486" s="376" t="s">
        <v>76</v>
      </c>
      <c r="B486" s="377"/>
      <c r="C486" s="378"/>
      <c r="D486" s="350" t="s">
        <v>56</v>
      </c>
      <c r="E486" s="360">
        <v>169</v>
      </c>
      <c r="F486" s="352">
        <v>5</v>
      </c>
      <c r="G486" s="352">
        <f t="shared" si="14"/>
        <v>157.17000000000002</v>
      </c>
    </row>
    <row r="487" spans="1:7" ht="15" customHeight="1">
      <c r="A487" s="376" t="s">
        <v>74</v>
      </c>
      <c r="B487" s="377"/>
      <c r="C487" s="378"/>
      <c r="D487" s="350" t="s">
        <v>56</v>
      </c>
      <c r="E487" s="360">
        <v>179</v>
      </c>
      <c r="F487" s="352">
        <v>5</v>
      </c>
      <c r="G487" s="352">
        <f t="shared" si="14"/>
        <v>166.47</v>
      </c>
    </row>
    <row r="488" spans="1:7" ht="15" customHeight="1">
      <c r="A488" s="376" t="s">
        <v>227</v>
      </c>
      <c r="B488" s="377"/>
      <c r="C488" s="378"/>
      <c r="D488" s="350" t="s">
        <v>349</v>
      </c>
      <c r="E488" s="360">
        <v>179</v>
      </c>
      <c r="F488" s="352"/>
      <c r="G488" s="352">
        <f t="shared" si="14"/>
        <v>166.47</v>
      </c>
    </row>
    <row r="489" spans="1:7" ht="15" customHeight="1">
      <c r="A489" s="376" t="s">
        <v>228</v>
      </c>
      <c r="B489" s="377"/>
      <c r="C489" s="378"/>
      <c r="D489" s="350" t="s">
        <v>214</v>
      </c>
      <c r="E489" s="360">
        <v>179</v>
      </c>
      <c r="F489" s="352"/>
      <c r="G489" s="352">
        <f t="shared" si="14"/>
        <v>166.47</v>
      </c>
    </row>
    <row r="490" spans="1:7" ht="15" customHeight="1">
      <c r="A490" s="376" t="s">
        <v>970</v>
      </c>
      <c r="B490" s="377"/>
      <c r="C490" s="378"/>
      <c r="D490" s="350" t="s">
        <v>8</v>
      </c>
      <c r="E490" s="360">
        <v>5</v>
      </c>
      <c r="F490" s="352"/>
      <c r="G490" s="352">
        <f t="shared" si="14"/>
        <v>4.6500000000000004</v>
      </c>
    </row>
    <row r="491" spans="1:7" ht="15" customHeight="1">
      <c r="A491" s="376" t="s">
        <v>79</v>
      </c>
      <c r="B491" s="377"/>
      <c r="C491" s="378"/>
      <c r="D491" s="350" t="s">
        <v>45</v>
      </c>
      <c r="E491" s="360">
        <v>159</v>
      </c>
      <c r="F491" s="352">
        <v>6</v>
      </c>
      <c r="G491" s="352">
        <f t="shared" si="14"/>
        <v>147.87</v>
      </c>
    </row>
    <row r="492" spans="1:7" ht="15" customHeight="1">
      <c r="A492" s="376" t="s">
        <v>80</v>
      </c>
      <c r="B492" s="377"/>
      <c r="C492" s="378"/>
      <c r="D492" s="350" t="s">
        <v>45</v>
      </c>
      <c r="E492" s="360">
        <v>159</v>
      </c>
      <c r="F492" s="352">
        <v>6</v>
      </c>
      <c r="G492" s="352">
        <f t="shared" si="14"/>
        <v>147.87</v>
      </c>
    </row>
    <row r="493" spans="1:7" ht="31.5" customHeight="1">
      <c r="A493" s="376" t="s">
        <v>166</v>
      </c>
      <c r="B493" s="377"/>
      <c r="C493" s="378"/>
      <c r="D493" s="350" t="s">
        <v>45</v>
      </c>
      <c r="E493" s="360">
        <v>185</v>
      </c>
      <c r="F493" s="352"/>
      <c r="G493" s="352">
        <f t="shared" si="14"/>
        <v>172.05</v>
      </c>
    </row>
    <row r="494" spans="1:7" ht="15" customHeight="1">
      <c r="A494" s="376" t="s">
        <v>960</v>
      </c>
      <c r="B494" s="377"/>
      <c r="C494" s="378"/>
      <c r="D494" s="350" t="s">
        <v>93</v>
      </c>
      <c r="E494" s="360">
        <v>109</v>
      </c>
      <c r="F494" s="352">
        <v>6</v>
      </c>
      <c r="G494" s="352">
        <f t="shared" si="14"/>
        <v>101.37</v>
      </c>
    </row>
    <row r="495" spans="1:7" ht="15" customHeight="1">
      <c r="A495" s="454" t="s">
        <v>990</v>
      </c>
      <c r="B495" s="454"/>
      <c r="C495" s="454"/>
      <c r="D495" s="350" t="s">
        <v>46</v>
      </c>
      <c r="E495" s="360">
        <v>169</v>
      </c>
      <c r="F495" s="352">
        <v>17</v>
      </c>
      <c r="G495" s="352">
        <f t="shared" si="14"/>
        <v>157.17000000000002</v>
      </c>
    </row>
    <row r="496" spans="1:7" ht="28.5" customHeight="1">
      <c r="A496" s="393" t="s">
        <v>213</v>
      </c>
      <c r="B496" s="394"/>
      <c r="C496" s="395"/>
      <c r="D496" s="350" t="s">
        <v>43</v>
      </c>
      <c r="E496" s="360">
        <v>315</v>
      </c>
      <c r="F496" s="352"/>
      <c r="G496" s="352">
        <f t="shared" si="14"/>
        <v>292.95</v>
      </c>
    </row>
    <row r="497" spans="1:7" ht="15" customHeight="1">
      <c r="A497" s="376" t="s">
        <v>226</v>
      </c>
      <c r="B497" s="377"/>
      <c r="C497" s="378"/>
      <c r="D497" s="350" t="s">
        <v>93</v>
      </c>
      <c r="E497" s="360">
        <v>249</v>
      </c>
      <c r="F497" s="352">
        <v>12</v>
      </c>
      <c r="G497" s="352">
        <f t="shared" si="14"/>
        <v>231.57000000000002</v>
      </c>
    </row>
    <row r="498" spans="1:7" ht="15" customHeight="1">
      <c r="A498" s="373" t="s">
        <v>230</v>
      </c>
      <c r="B498" s="374"/>
      <c r="C498" s="374"/>
      <c r="D498" s="374"/>
      <c r="E498" s="374"/>
      <c r="F498" s="374"/>
      <c r="G498" s="375"/>
    </row>
    <row r="499" spans="1:7" ht="15" customHeight="1">
      <c r="A499" s="376" t="s">
        <v>82</v>
      </c>
      <c r="B499" s="377"/>
      <c r="C499" s="378"/>
      <c r="D499" s="350" t="s">
        <v>81</v>
      </c>
      <c r="E499" s="360">
        <v>125</v>
      </c>
      <c r="F499" s="352"/>
      <c r="G499" s="352">
        <f>E499*0.93</f>
        <v>116.25</v>
      </c>
    </row>
    <row r="500" spans="1:7" ht="15" customHeight="1">
      <c r="A500" s="376" t="s">
        <v>83</v>
      </c>
      <c r="B500" s="377"/>
      <c r="C500" s="378"/>
      <c r="D500" s="350" t="s">
        <v>2</v>
      </c>
      <c r="E500" s="360">
        <v>119</v>
      </c>
      <c r="F500" s="352"/>
      <c r="G500" s="352">
        <f t="shared" ref="G500:G506" si="15">E500*0.93</f>
        <v>110.67</v>
      </c>
    </row>
    <row r="501" spans="1:7" ht="15" customHeight="1">
      <c r="A501" s="376" t="s">
        <v>84</v>
      </c>
      <c r="B501" s="377"/>
      <c r="C501" s="378"/>
      <c r="D501" s="350" t="s">
        <v>2</v>
      </c>
      <c r="E501" s="360">
        <v>119</v>
      </c>
      <c r="F501" s="352"/>
      <c r="G501" s="352">
        <f t="shared" si="15"/>
        <v>110.67</v>
      </c>
    </row>
    <row r="502" spans="1:7" ht="18" customHeight="1">
      <c r="A502" s="376" t="s">
        <v>297</v>
      </c>
      <c r="B502" s="377"/>
      <c r="C502" s="378"/>
      <c r="D502" s="350" t="s">
        <v>93</v>
      </c>
      <c r="E502" s="360">
        <v>300</v>
      </c>
      <c r="F502" s="352">
        <v>15</v>
      </c>
      <c r="G502" s="352">
        <f t="shared" si="15"/>
        <v>279</v>
      </c>
    </row>
    <row r="503" spans="1:7" ht="15" customHeight="1">
      <c r="A503" s="376" t="s">
        <v>86</v>
      </c>
      <c r="B503" s="377"/>
      <c r="C503" s="378"/>
      <c r="D503" s="350" t="s">
        <v>78</v>
      </c>
      <c r="E503" s="360">
        <v>199</v>
      </c>
      <c r="F503" s="352">
        <v>6</v>
      </c>
      <c r="G503" s="352">
        <f t="shared" si="15"/>
        <v>185.07000000000002</v>
      </c>
    </row>
    <row r="504" spans="1:7" ht="15" customHeight="1">
      <c r="A504" s="376" t="s">
        <v>298</v>
      </c>
      <c r="B504" s="377"/>
      <c r="C504" s="378"/>
      <c r="D504" s="350" t="s">
        <v>78</v>
      </c>
      <c r="E504" s="360">
        <v>110</v>
      </c>
      <c r="F504" s="352">
        <v>3</v>
      </c>
      <c r="G504" s="352">
        <f t="shared" si="15"/>
        <v>102.30000000000001</v>
      </c>
    </row>
    <row r="505" spans="1:7" ht="15" customHeight="1">
      <c r="A505" s="376" t="s">
        <v>87</v>
      </c>
      <c r="B505" s="377"/>
      <c r="C505" s="378"/>
      <c r="D505" s="350" t="s">
        <v>78</v>
      </c>
      <c r="E505" s="360">
        <v>115</v>
      </c>
      <c r="F505" s="352">
        <v>2</v>
      </c>
      <c r="G505" s="352">
        <f t="shared" si="15"/>
        <v>106.95</v>
      </c>
    </row>
    <row r="506" spans="1:7" ht="15" customHeight="1">
      <c r="A506" s="376" t="s">
        <v>222</v>
      </c>
      <c r="B506" s="377"/>
      <c r="C506" s="378"/>
      <c r="D506" s="350" t="s">
        <v>85</v>
      </c>
      <c r="E506" s="360">
        <v>129</v>
      </c>
      <c r="F506" s="352">
        <v>3</v>
      </c>
      <c r="G506" s="352">
        <f t="shared" si="15"/>
        <v>119.97000000000001</v>
      </c>
    </row>
    <row r="507" spans="1:7" ht="15" customHeight="1">
      <c r="A507" s="373" t="s">
        <v>103</v>
      </c>
      <c r="B507" s="374"/>
      <c r="C507" s="374"/>
      <c r="D507" s="374"/>
      <c r="E507" s="374"/>
      <c r="F507" s="374"/>
      <c r="G507" s="375"/>
    </row>
    <row r="508" spans="1:7" ht="15" customHeight="1">
      <c r="A508" s="376" t="s">
        <v>379</v>
      </c>
      <c r="B508" s="377"/>
      <c r="C508" s="378"/>
      <c r="D508" s="350" t="s">
        <v>100</v>
      </c>
      <c r="E508" s="360">
        <v>329</v>
      </c>
      <c r="F508" s="352">
        <v>25</v>
      </c>
      <c r="G508" s="352">
        <f>E508*0.93</f>
        <v>305.97000000000003</v>
      </c>
    </row>
    <row r="509" spans="1:7" ht="15" customHeight="1">
      <c r="A509" s="376" t="s">
        <v>99</v>
      </c>
      <c r="B509" s="377"/>
      <c r="C509" s="378"/>
      <c r="D509" s="350" t="s">
        <v>100</v>
      </c>
      <c r="E509" s="360">
        <v>379</v>
      </c>
      <c r="F509" s="352">
        <v>25</v>
      </c>
      <c r="G509" s="352">
        <f>E509*0.93</f>
        <v>352.47</v>
      </c>
    </row>
    <row r="510" spans="1:7" ht="15" customHeight="1">
      <c r="A510" s="393" t="s">
        <v>776</v>
      </c>
      <c r="B510" s="394"/>
      <c r="C510" s="395"/>
      <c r="D510" s="455" t="s">
        <v>775</v>
      </c>
      <c r="E510" s="453">
        <v>479</v>
      </c>
      <c r="F510" s="456">
        <v>32</v>
      </c>
      <c r="G510" s="352">
        <f>E510*0.93</f>
        <v>445.47</v>
      </c>
    </row>
    <row r="511" spans="1:7">
      <c r="A511" s="376" t="s">
        <v>101</v>
      </c>
      <c r="B511" s="377"/>
      <c r="C511" s="378"/>
      <c r="D511" s="350" t="s">
        <v>102</v>
      </c>
      <c r="E511" s="360">
        <v>299</v>
      </c>
      <c r="F511" s="352">
        <v>20</v>
      </c>
      <c r="G511" s="352">
        <f>E511*0.93</f>
        <v>278.07</v>
      </c>
    </row>
  </sheetData>
  <mergeCells count="495">
    <mergeCell ref="A483:G483"/>
    <mergeCell ref="A497:C497"/>
    <mergeCell ref="A498:G498"/>
    <mergeCell ref="A506:C506"/>
    <mergeCell ref="A507:G507"/>
    <mergeCell ref="A511:C511"/>
    <mergeCell ref="A412:C412"/>
    <mergeCell ref="A413:G413"/>
    <mergeCell ref="A426:C426"/>
    <mergeCell ref="A427:G427"/>
    <mergeCell ref="A429:C429"/>
    <mergeCell ref="A430:G430"/>
    <mergeCell ref="A434:C434"/>
    <mergeCell ref="A435:G435"/>
    <mergeCell ref="A438:C438"/>
    <mergeCell ref="A295:G295"/>
    <mergeCell ref="A312:C312"/>
    <mergeCell ref="A313:G313"/>
    <mergeCell ref="A317:C317"/>
    <mergeCell ref="A318:G318"/>
    <mergeCell ref="A337:C337"/>
    <mergeCell ref="A338:G338"/>
    <mergeCell ref="A386:C386"/>
    <mergeCell ref="A387:G387"/>
    <mergeCell ref="A251:C251"/>
    <mergeCell ref="A252:G252"/>
    <mergeCell ref="A253:C253"/>
    <mergeCell ref="A254:G254"/>
    <mergeCell ref="A255:C255"/>
    <mergeCell ref="A256:G256"/>
    <mergeCell ref="A257:C257"/>
    <mergeCell ref="A258:G258"/>
    <mergeCell ref="A259:C259"/>
    <mergeCell ref="A239:C239"/>
    <mergeCell ref="A240:G240"/>
    <mergeCell ref="A241:C241"/>
    <mergeCell ref="A242:G242"/>
    <mergeCell ref="A243:C243"/>
    <mergeCell ref="A244:G244"/>
    <mergeCell ref="A246:C246"/>
    <mergeCell ref="A247:G247"/>
    <mergeCell ref="A249:C249"/>
    <mergeCell ref="A502:C502"/>
    <mergeCell ref="A508:C508"/>
    <mergeCell ref="A509:C509"/>
    <mergeCell ref="A510:C510"/>
    <mergeCell ref="A199:C199"/>
    <mergeCell ref="A200:G200"/>
    <mergeCell ref="A201:C201"/>
    <mergeCell ref="A203:G203"/>
    <mergeCell ref="A204:C204"/>
    <mergeCell ref="A205:G205"/>
    <mergeCell ref="A206:C206"/>
    <mergeCell ref="A207:G207"/>
    <mergeCell ref="A208:C208"/>
    <mergeCell ref="A209:G209"/>
    <mergeCell ref="A210:C210"/>
    <mergeCell ref="A211:G211"/>
    <mergeCell ref="A212:C212"/>
    <mergeCell ref="A213:G213"/>
    <mergeCell ref="A218:C218"/>
    <mergeCell ref="A219:G219"/>
    <mergeCell ref="A220:C220"/>
    <mergeCell ref="A462:C462"/>
    <mergeCell ref="A469:C469"/>
    <mergeCell ref="A478:C478"/>
    <mergeCell ref="A439:G440"/>
    <mergeCell ref="A441:G441"/>
    <mergeCell ref="A466:C466"/>
    <mergeCell ref="A467:G467"/>
    <mergeCell ref="A473:C473"/>
    <mergeCell ref="A474:G474"/>
    <mergeCell ref="A482:C482"/>
    <mergeCell ref="A267:C267"/>
    <mergeCell ref="A262:G262"/>
    <mergeCell ref="A263:C263"/>
    <mergeCell ref="A264:G264"/>
    <mergeCell ref="A265:C265"/>
    <mergeCell ref="A266:G266"/>
    <mergeCell ref="A268:C268"/>
    <mergeCell ref="A269:G269"/>
    <mergeCell ref="A270:C270"/>
    <mergeCell ref="A271:G271"/>
    <mergeCell ref="A260:G260"/>
    <mergeCell ref="A261:C261"/>
    <mergeCell ref="A217:C217"/>
    <mergeCell ref="A221:G221"/>
    <mergeCell ref="A222:C222"/>
    <mergeCell ref="A223:G223"/>
    <mergeCell ref="A37:G37"/>
    <mergeCell ref="A315:C315"/>
    <mergeCell ref="A316:C316"/>
    <mergeCell ref="A308:C308"/>
    <mergeCell ref="A309:C309"/>
    <mergeCell ref="A431:C431"/>
    <mergeCell ref="A280:G280"/>
    <mergeCell ref="A381:C381"/>
    <mergeCell ref="A355:C355"/>
    <mergeCell ref="A332:C332"/>
    <mergeCell ref="A333:C333"/>
    <mergeCell ref="A334:C334"/>
    <mergeCell ref="A110:C110"/>
    <mergeCell ref="A111:C111"/>
    <mergeCell ref="A56:C56"/>
    <mergeCell ref="A68:C68"/>
    <mergeCell ref="A57:C57"/>
    <mergeCell ref="A60:C60"/>
    <mergeCell ref="A61:C61"/>
    <mergeCell ref="A62:C62"/>
    <mergeCell ref="A136:C136"/>
    <mergeCell ref="A503:C503"/>
    <mergeCell ref="A463:C463"/>
    <mergeCell ref="A465:C465"/>
    <mergeCell ref="A456:C456"/>
    <mergeCell ref="A468:C468"/>
    <mergeCell ref="A351:C351"/>
    <mergeCell ref="A352:C352"/>
    <mergeCell ref="A354:C354"/>
    <mergeCell ref="A359:C359"/>
    <mergeCell ref="A360:C360"/>
    <mergeCell ref="A370:C370"/>
    <mergeCell ref="A379:C379"/>
    <mergeCell ref="A501:C501"/>
    <mergeCell ref="A481:C481"/>
    <mergeCell ref="A446:C446"/>
    <mergeCell ref="A489:C489"/>
    <mergeCell ref="A464:C464"/>
    <mergeCell ref="A487:C487"/>
    <mergeCell ref="A94:C94"/>
    <mergeCell ref="A95:C95"/>
    <mergeCell ref="A96:C96"/>
    <mergeCell ref="A97:C97"/>
    <mergeCell ref="A98:C98"/>
    <mergeCell ref="A99:C99"/>
    <mergeCell ref="A130:C130"/>
    <mergeCell ref="A133:C133"/>
    <mergeCell ref="A131:C131"/>
    <mergeCell ref="A132:C132"/>
    <mergeCell ref="A134:C134"/>
    <mergeCell ref="A129:C129"/>
    <mergeCell ref="A127:C127"/>
    <mergeCell ref="A147:C147"/>
    <mergeCell ref="A115:C115"/>
    <mergeCell ref="A114:C114"/>
    <mergeCell ref="A116:C116"/>
    <mergeCell ref="A128:C128"/>
    <mergeCell ref="A159:C159"/>
    <mergeCell ref="A163:C163"/>
    <mergeCell ref="A58:C58"/>
    <mergeCell ref="A59:C59"/>
    <mergeCell ref="A107:C107"/>
    <mergeCell ref="A108:C108"/>
    <mergeCell ref="A135:C135"/>
    <mergeCell ref="A153:C153"/>
    <mergeCell ref="A158:C158"/>
    <mergeCell ref="A154:C154"/>
    <mergeCell ref="A150:C150"/>
    <mergeCell ref="A79:C79"/>
    <mergeCell ref="A80:C80"/>
    <mergeCell ref="A81:C81"/>
    <mergeCell ref="A86:C86"/>
    <mergeCell ref="A121:C121"/>
    <mergeCell ref="A123:C123"/>
    <mergeCell ref="A141:C141"/>
    <mergeCell ref="A146:C146"/>
    <mergeCell ref="A142:C142"/>
    <mergeCell ref="A145:G145"/>
    <mergeCell ref="A143:C143"/>
    <mergeCell ref="A144:C144"/>
    <mergeCell ref="A109:C109"/>
    <mergeCell ref="A442:C442"/>
    <mergeCell ref="A486:C486"/>
    <mergeCell ref="A87:C87"/>
    <mergeCell ref="A194:G194"/>
    <mergeCell ref="A196:G196"/>
    <mergeCell ref="A197:C197"/>
    <mergeCell ref="A198:G198"/>
    <mergeCell ref="A155:C155"/>
    <mergeCell ref="A156:C156"/>
    <mergeCell ref="A166:C166"/>
    <mergeCell ref="A167:C167"/>
    <mergeCell ref="A168:C168"/>
    <mergeCell ref="A160:C160"/>
    <mergeCell ref="A157:C157"/>
    <mergeCell ref="A169:C169"/>
    <mergeCell ref="A183:C183"/>
    <mergeCell ref="A184:C184"/>
    <mergeCell ref="A185:G185"/>
    <mergeCell ref="A186:C186"/>
    <mergeCell ref="A187:G187"/>
    <mergeCell ref="A188:C188"/>
    <mergeCell ref="A170:G170"/>
    <mergeCell ref="A171:C171"/>
    <mergeCell ref="A341:C341"/>
    <mergeCell ref="A342:C342"/>
    <mergeCell ref="A323:C323"/>
    <mergeCell ref="A331:C331"/>
    <mergeCell ref="A306:C306"/>
    <mergeCell ref="A307:C307"/>
    <mergeCell ref="A311:C311"/>
    <mergeCell ref="A310:C310"/>
    <mergeCell ref="A329:C329"/>
    <mergeCell ref="A325:C325"/>
    <mergeCell ref="A326:C326"/>
    <mergeCell ref="A328:C328"/>
    <mergeCell ref="A340:C340"/>
    <mergeCell ref="A327:C327"/>
    <mergeCell ref="A447:C447"/>
    <mergeCell ref="A480:C480"/>
    <mergeCell ref="A499:C499"/>
    <mergeCell ref="A500:C500"/>
    <mergeCell ref="A453:C453"/>
    <mergeCell ref="A458:C458"/>
    <mergeCell ref="A496:C496"/>
    <mergeCell ref="A492:C492"/>
    <mergeCell ref="A494:C494"/>
    <mergeCell ref="A495:C495"/>
    <mergeCell ref="A479:C479"/>
    <mergeCell ref="A490:C490"/>
    <mergeCell ref="A484:C484"/>
    <mergeCell ref="A476:C476"/>
    <mergeCell ref="A477:C477"/>
    <mergeCell ref="A454:C454"/>
    <mergeCell ref="A455:C455"/>
    <mergeCell ref="A452:C452"/>
    <mergeCell ref="A485:C485"/>
    <mergeCell ref="A493:C493"/>
    <mergeCell ref="A423:C423"/>
    <mergeCell ref="A471:C471"/>
    <mergeCell ref="A383:C383"/>
    <mergeCell ref="A385:C385"/>
    <mergeCell ref="A384:C384"/>
    <mergeCell ref="A424:C424"/>
    <mergeCell ref="A402:C402"/>
    <mergeCell ref="A403:C403"/>
    <mergeCell ref="A404:C404"/>
    <mergeCell ref="A410:C410"/>
    <mergeCell ref="A417:C417"/>
    <mergeCell ref="A457:C457"/>
    <mergeCell ref="A443:C443"/>
    <mergeCell ref="A445:C445"/>
    <mergeCell ref="A449:C449"/>
    <mergeCell ref="A450:C450"/>
    <mergeCell ref="A451:C451"/>
    <mergeCell ref="A470:C470"/>
    <mergeCell ref="A444:C444"/>
    <mergeCell ref="A448:C448"/>
    <mergeCell ref="A491:C491"/>
    <mergeCell ref="A472:C472"/>
    <mergeCell ref="A395:C395"/>
    <mergeCell ref="A432:C432"/>
    <mergeCell ref="A419:C419"/>
    <mergeCell ref="A420:C420"/>
    <mergeCell ref="A421:C421"/>
    <mergeCell ref="A422:C422"/>
    <mergeCell ref="A428:C428"/>
    <mergeCell ref="A460:C460"/>
    <mergeCell ref="A461:C461"/>
    <mergeCell ref="A459:C459"/>
    <mergeCell ref="A475:C475"/>
    <mergeCell ref="A436:C436"/>
    <mergeCell ref="A437:C437"/>
    <mergeCell ref="A433:C433"/>
    <mergeCell ref="A11:G11"/>
    <mergeCell ref="A12:G12"/>
    <mergeCell ref="A15:G15"/>
    <mergeCell ref="A14:G14"/>
    <mergeCell ref="A38:G39"/>
    <mergeCell ref="A41:G41"/>
    <mergeCell ref="A106:G106"/>
    <mergeCell ref="A126:G126"/>
    <mergeCell ref="A152:G152"/>
    <mergeCell ref="A13:G13"/>
    <mergeCell ref="A75:C75"/>
    <mergeCell ref="A85:C85"/>
    <mergeCell ref="A19:G19"/>
    <mergeCell ref="A20:G20"/>
    <mergeCell ref="A112:C112"/>
    <mergeCell ref="A16:G16"/>
    <mergeCell ref="A17:G17"/>
    <mergeCell ref="A18:G18"/>
    <mergeCell ref="A40:C40"/>
    <mergeCell ref="A84:C84"/>
    <mergeCell ref="A100:C100"/>
    <mergeCell ref="A101:C101"/>
    <mergeCell ref="A149:C149"/>
    <mergeCell ref="A29:G29"/>
    <mergeCell ref="A382:C382"/>
    <mergeCell ref="A330:C330"/>
    <mergeCell ref="A336:C336"/>
    <mergeCell ref="A388:C388"/>
    <mergeCell ref="A353:C353"/>
    <mergeCell ref="A356:C356"/>
    <mergeCell ref="A362:C362"/>
    <mergeCell ref="A365:C365"/>
    <mergeCell ref="A366:C366"/>
    <mergeCell ref="A367:C367"/>
    <mergeCell ref="A371:C371"/>
    <mergeCell ref="A372:C372"/>
    <mergeCell ref="A378:C378"/>
    <mergeCell ref="A380:C380"/>
    <mergeCell ref="A377:C377"/>
    <mergeCell ref="A375:C375"/>
    <mergeCell ref="A376:C376"/>
    <mergeCell ref="A339:C339"/>
    <mergeCell ref="A363:C363"/>
    <mergeCell ref="A364:C364"/>
    <mergeCell ref="A345:C345"/>
    <mergeCell ref="A293:G293"/>
    <mergeCell ref="A299:C299"/>
    <mergeCell ref="A488:C488"/>
    <mergeCell ref="A504:C504"/>
    <mergeCell ref="A324:C324"/>
    <mergeCell ref="A294:G294"/>
    <mergeCell ref="A304:C304"/>
    <mergeCell ref="A305:C305"/>
    <mergeCell ref="A303:C303"/>
    <mergeCell ref="A297:C297"/>
    <mergeCell ref="A298:C298"/>
    <mergeCell ref="A300:C300"/>
    <mergeCell ref="A335:C335"/>
    <mergeCell ref="A322:C322"/>
    <mergeCell ref="A357:C357"/>
    <mergeCell ref="A358:C358"/>
    <mergeCell ref="A361:C361"/>
    <mergeCell ref="A368:C368"/>
    <mergeCell ref="A369:C369"/>
    <mergeCell ref="A31:G31"/>
    <mergeCell ref="A32:G32"/>
    <mergeCell ref="A33:G33"/>
    <mergeCell ref="A34:G34"/>
    <mergeCell ref="A77:C77"/>
    <mergeCell ref="A43:C43"/>
    <mergeCell ref="A44:C44"/>
    <mergeCell ref="A45:C45"/>
    <mergeCell ref="A46:C46"/>
    <mergeCell ref="A47:C47"/>
    <mergeCell ref="A48:C48"/>
    <mergeCell ref="A49:C49"/>
    <mergeCell ref="A50:C50"/>
    <mergeCell ref="A51:C51"/>
    <mergeCell ref="A52:C52"/>
    <mergeCell ref="A53:C53"/>
    <mergeCell ref="A54:C54"/>
    <mergeCell ref="A55:C55"/>
    <mergeCell ref="A35:G35"/>
    <mergeCell ref="A36:G36"/>
    <mergeCell ref="A72:C72"/>
    <mergeCell ref="A76:C76"/>
    <mergeCell ref="A42:C42"/>
    <mergeCell ref="A73:C73"/>
    <mergeCell ref="A505:C505"/>
    <mergeCell ref="A102:C102"/>
    <mergeCell ref="A103:C103"/>
    <mergeCell ref="A91:C91"/>
    <mergeCell ref="A104:C104"/>
    <mergeCell ref="A124:C124"/>
    <mergeCell ref="A125:C125"/>
    <mergeCell ref="A117:C117"/>
    <mergeCell ref="A118:C118"/>
    <mergeCell ref="A119:C119"/>
    <mergeCell ref="A120:C120"/>
    <mergeCell ref="A122:C122"/>
    <mergeCell ref="A105:C105"/>
    <mergeCell ref="A113:C113"/>
    <mergeCell ref="A406:C406"/>
    <mergeCell ref="A401:C401"/>
    <mergeCell ref="A394:C394"/>
    <mergeCell ref="A389:C389"/>
    <mergeCell ref="A390:C390"/>
    <mergeCell ref="A391:C391"/>
    <mergeCell ref="A392:C392"/>
    <mergeCell ref="A373:C373"/>
    <mergeCell ref="A374:C374"/>
    <mergeCell ref="A314:C314"/>
    <mergeCell ref="A195:C195"/>
    <mergeCell ref="A296:C296"/>
    <mergeCell ref="A302:C302"/>
    <mergeCell ref="A301:C301"/>
    <mergeCell ref="A216:C216"/>
    <mergeCell ref="A350:C350"/>
    <mergeCell ref="A343:C343"/>
    <mergeCell ref="A344:C344"/>
    <mergeCell ref="A347:C347"/>
    <mergeCell ref="A346:C346"/>
    <mergeCell ref="A348:C348"/>
    <mergeCell ref="A349:C349"/>
    <mergeCell ref="C22:G22"/>
    <mergeCell ref="C23:G23"/>
    <mergeCell ref="C24:G24"/>
    <mergeCell ref="C25:G25"/>
    <mergeCell ref="C26:G27"/>
    <mergeCell ref="A30:G30"/>
    <mergeCell ref="A319:C319"/>
    <mergeCell ref="A320:C320"/>
    <mergeCell ref="A321:C321"/>
    <mergeCell ref="A173:G173"/>
    <mergeCell ref="A174:C174"/>
    <mergeCell ref="A175:C175"/>
    <mergeCell ref="A176:C176"/>
    <mergeCell ref="A93:C93"/>
    <mergeCell ref="A74:C74"/>
    <mergeCell ref="A92:C92"/>
    <mergeCell ref="A71:C71"/>
    <mergeCell ref="A78:C78"/>
    <mergeCell ref="A189:G189"/>
    <mergeCell ref="A190:G190"/>
    <mergeCell ref="A191:C191"/>
    <mergeCell ref="A192:G192"/>
    <mergeCell ref="A193:C193"/>
    <mergeCell ref="A393:C393"/>
    <mergeCell ref="A400:C400"/>
    <mergeCell ref="A414:C414"/>
    <mergeCell ref="A415:C415"/>
    <mergeCell ref="A425:C425"/>
    <mergeCell ref="A396:C396"/>
    <mergeCell ref="A397:C397"/>
    <mergeCell ref="A398:C398"/>
    <mergeCell ref="A399:C399"/>
    <mergeCell ref="A418:C418"/>
    <mergeCell ref="A407:C407"/>
    <mergeCell ref="A408:C408"/>
    <mergeCell ref="A409:C409"/>
    <mergeCell ref="A411:C411"/>
    <mergeCell ref="A416:C416"/>
    <mergeCell ref="A405:C405"/>
    <mergeCell ref="A63:C63"/>
    <mergeCell ref="A64:C64"/>
    <mergeCell ref="A65:C65"/>
    <mergeCell ref="A66:C66"/>
    <mergeCell ref="A67:C67"/>
    <mergeCell ref="A179:G179"/>
    <mergeCell ref="A180:G180"/>
    <mergeCell ref="A181:C181"/>
    <mergeCell ref="A182:G182"/>
    <mergeCell ref="A137:C137"/>
    <mergeCell ref="A138:C138"/>
    <mergeCell ref="A139:C139"/>
    <mergeCell ref="A140:C140"/>
    <mergeCell ref="A69:G69"/>
    <mergeCell ref="A82:C82"/>
    <mergeCell ref="A83:C83"/>
    <mergeCell ref="A88:C88"/>
    <mergeCell ref="A89:C89"/>
    <mergeCell ref="A90:C90"/>
    <mergeCell ref="A177:G178"/>
    <mergeCell ref="A70:C70"/>
    <mergeCell ref="A148:C148"/>
    <mergeCell ref="A151:C151"/>
    <mergeCell ref="A161:C161"/>
    <mergeCell ref="A214:C214"/>
    <mergeCell ref="A215:C215"/>
    <mergeCell ref="A162:C162"/>
    <mergeCell ref="A164:C164"/>
    <mergeCell ref="A165:C165"/>
    <mergeCell ref="A172:C172"/>
    <mergeCell ref="A202:G202"/>
    <mergeCell ref="A224:C224"/>
    <mergeCell ref="A225:G225"/>
    <mergeCell ref="A226:C226"/>
    <mergeCell ref="A227:G227"/>
    <mergeCell ref="A228:C228"/>
    <mergeCell ref="A229:G229"/>
    <mergeCell ref="A230:C230"/>
    <mergeCell ref="A231:G231"/>
    <mergeCell ref="A237:G237"/>
    <mergeCell ref="A232:C232"/>
    <mergeCell ref="A233:G233"/>
    <mergeCell ref="A234:C234"/>
    <mergeCell ref="A235:G235"/>
    <mergeCell ref="A236:C236"/>
    <mergeCell ref="A238:G238"/>
    <mergeCell ref="A245:C245"/>
    <mergeCell ref="A248:C248"/>
    <mergeCell ref="A250:G250"/>
    <mergeCell ref="A276:G276"/>
    <mergeCell ref="A277:C277"/>
    <mergeCell ref="A278:G278"/>
    <mergeCell ref="A279:C279"/>
    <mergeCell ref="A281:G281"/>
    <mergeCell ref="A282:C282"/>
    <mergeCell ref="A283:G283"/>
    <mergeCell ref="A284:C284"/>
    <mergeCell ref="A285:G285"/>
    <mergeCell ref="A286:C286"/>
    <mergeCell ref="A274:C274"/>
    <mergeCell ref="A272:C272"/>
    <mergeCell ref="A273:G273"/>
    <mergeCell ref="A275:C275"/>
    <mergeCell ref="A287:G287"/>
    <mergeCell ref="A288:C288"/>
    <mergeCell ref="A289:G289"/>
    <mergeCell ref="A290:C290"/>
    <mergeCell ref="A291:G291"/>
    <mergeCell ref="A292:C292"/>
  </mergeCells>
  <hyperlinks>
    <hyperlink ref="A18" r:id="rId1"/>
    <hyperlink ref="A33:G33" r:id="rId2" display="facebook.com/casabella.pyrotechnics"/>
    <hyperlink ref="A34:G34" r:id="rId3" display="https://www.youtube.com/c/casabellapyrotechnics"/>
    <hyperlink ref="A35:G35" r:id="rId4" display="google.com/+CasabellaPyrotechnics"/>
    <hyperlink ref="A32:G32" r:id="rId5" display="Visit our website by going to www.casapyro.com"/>
    <hyperlink ref="A112:C112" r:id="rId6" display="90S W Shape Red, White, &amp; Blue"/>
    <hyperlink ref="A124:C124" r:id="rId7" display="100S - Blue Tail To White Strobe W/ Var Falling Leaves"/>
    <hyperlink ref="A113:C113" r:id="rId8" display="49'S Fan - Gold Strobe W/ Purple Pistil"/>
    <hyperlink ref="A114:C114" r:id="rId9" display=" NEW 50'S Fan Blue And Crackle Mine To Red Strobe Shells"/>
    <hyperlink ref="A117:C117" r:id="rId10" display=" NEW 100S Z Silver Serpent To Var Peony"/>
    <hyperlink ref="A125:C125" r:id="rId11" display="100s Z Silver Strobe Mine with Blue Tails To Blue &amp; Red Strobe Peony"/>
    <hyperlink ref="A118:C118" r:id="rId12" display="NEW 188S W Shape Red/White/Blue Tail To Salute "/>
    <hyperlink ref="A116:C116" r:id="rId13" display="200'S Vertical Whistle Tail To Green Strobe"/>
    <hyperlink ref="A160:C160" r:id="rId14" display=" NEW 100s Silver Tail to Multi Color Break"/>
    <hyperlink ref="A158:C158" r:id="rId15" display="NEW 100s Green to Crackling Criss Cross"/>
    <hyperlink ref="A162:C162" r:id="rId16" display=" NEW 25s Red, Green, and Purple Wagon Wheel w Silver Tail"/>
    <hyperlink ref="A363:C363" r:id="rId17" display="NEW 4&quot; Red Dark Red  w/ Tail"/>
    <hyperlink ref="A375:C375" r:id="rId18" display="NEW 5&quot; Gold Orido Nishiki W/ Big Blue Pistol"/>
    <hyperlink ref="A374:C374" r:id="rId19" display="NEW 5&quot; Silver Wave To Red To Blue W/Three-Time Tit.Salute w/ Tail"/>
    <hyperlink ref="A418:C418" r:id="rId20" display="4&quot; Pixie Dust Willow"/>
    <hyperlink ref="A422:C422" r:id="rId21" display="5&quot; Pixie Dust Willow"/>
    <hyperlink ref="A423:C423" r:id="rId22" display="6&quot; Pixie Dust Willow"/>
    <hyperlink ref="A420:C420" r:id="rId23" display="NEW 4&quot; Pixie Dust Willow w Blue Pistil"/>
    <hyperlink ref="A383:C383" r:id="rId24" display="NEW 6&quot; Red dark red   w/ Tail"/>
  </hyperlinks>
  <pageMargins left="0.28999999999999998" right="0.25" top="0.28000000000000003" bottom="0.51" header="0.3" footer="0.18"/>
  <pageSetup orientation="portrait" horizontalDpi="300" verticalDpi="300" r:id="rId25"/>
  <drawing r:id="rId26"/>
</worksheet>
</file>

<file path=xl/worksheets/sheet2.xml><?xml version="1.0" encoding="utf-8"?>
<worksheet xmlns="http://schemas.openxmlformats.org/spreadsheetml/2006/main" xmlns:r="http://schemas.openxmlformats.org/officeDocument/2006/relationships">
  <dimension ref="A1:G255"/>
  <sheetViews>
    <sheetView topLeftCell="A226" zoomScaleNormal="100" workbookViewId="0">
      <selection activeCell="L242" sqref="L242"/>
    </sheetView>
  </sheetViews>
  <sheetFormatPr defaultRowHeight="15"/>
  <cols>
    <col min="1" max="1" width="14" customWidth="1"/>
    <col min="2" max="2" width="5.28515625" customWidth="1"/>
    <col min="3" max="3" width="36.85546875" customWidth="1"/>
    <col min="4" max="4" width="7.5703125" customWidth="1"/>
    <col min="5" max="5" width="7.7109375" customWidth="1"/>
    <col min="6" max="6" width="7.42578125" style="98" customWidth="1"/>
    <col min="7" max="7" width="10.42578125" customWidth="1"/>
    <col min="8" max="8" width="9.42578125" customWidth="1"/>
  </cols>
  <sheetData>
    <row r="1" spans="1:7">
      <c r="A1" s="4"/>
      <c r="B1" s="3"/>
      <c r="C1" s="3"/>
      <c r="D1" s="3"/>
      <c r="E1" s="3"/>
      <c r="F1" s="93"/>
      <c r="G1" s="27"/>
    </row>
    <row r="2" spans="1:7">
      <c r="A2" s="6"/>
      <c r="B2" s="2"/>
      <c r="C2" s="2"/>
      <c r="D2" s="2"/>
      <c r="E2" s="2"/>
      <c r="F2" s="94"/>
      <c r="G2" s="28"/>
    </row>
    <row r="3" spans="1:7">
      <c r="A3" s="6"/>
      <c r="B3" s="2"/>
      <c r="C3" s="2"/>
      <c r="D3" s="2"/>
      <c r="E3" s="2"/>
      <c r="F3" s="94"/>
      <c r="G3" s="28"/>
    </row>
    <row r="4" spans="1:7">
      <c r="A4" s="6"/>
      <c r="B4" s="2"/>
      <c r="C4" s="2"/>
      <c r="D4" s="2"/>
      <c r="E4" s="2"/>
      <c r="F4" s="94"/>
      <c r="G4" s="28"/>
    </row>
    <row r="5" spans="1:7">
      <c r="A5" s="6"/>
      <c r="B5" s="2"/>
      <c r="C5" s="2"/>
      <c r="D5" s="2"/>
      <c r="E5" s="2"/>
      <c r="F5" s="94"/>
      <c r="G5" s="28"/>
    </row>
    <row r="6" spans="1:7">
      <c r="A6" s="6"/>
      <c r="B6" s="2"/>
      <c r="C6" s="2"/>
      <c r="D6" s="2"/>
      <c r="E6" s="2"/>
      <c r="F6" s="94"/>
      <c r="G6" s="28"/>
    </row>
    <row r="7" spans="1:7">
      <c r="A7" s="6"/>
      <c r="B7" s="2"/>
      <c r="C7" s="2"/>
      <c r="D7" s="2"/>
      <c r="E7" s="2"/>
      <c r="F7" s="94"/>
      <c r="G7" s="28"/>
    </row>
    <row r="8" spans="1:7">
      <c r="A8" s="6"/>
      <c r="B8" s="2"/>
      <c r="C8" s="2"/>
      <c r="D8" s="2"/>
      <c r="E8" s="2"/>
      <c r="F8" s="94"/>
      <c r="G8" s="28"/>
    </row>
    <row r="9" spans="1:7">
      <c r="A9" s="6"/>
      <c r="B9" s="2"/>
      <c r="C9" s="2"/>
      <c r="D9" s="2"/>
      <c r="E9" s="2"/>
      <c r="F9" s="94"/>
      <c r="G9" s="28"/>
    </row>
    <row r="10" spans="1:7">
      <c r="A10" s="6"/>
      <c r="B10" s="2"/>
      <c r="C10" s="2"/>
      <c r="D10" s="2"/>
      <c r="E10" s="2"/>
      <c r="F10" s="94"/>
      <c r="G10" s="28"/>
    </row>
    <row r="11" spans="1:7">
      <c r="A11" s="6"/>
      <c r="B11" s="2"/>
      <c r="C11" s="2"/>
      <c r="D11" s="2"/>
      <c r="E11" s="2"/>
      <c r="F11" s="94"/>
      <c r="G11" s="28"/>
    </row>
    <row r="12" spans="1:7" ht="23.25">
      <c r="A12" s="230" t="s">
        <v>388</v>
      </c>
      <c r="B12" s="231"/>
      <c r="C12" s="231"/>
      <c r="D12" s="231"/>
      <c r="E12" s="231"/>
      <c r="F12" s="231"/>
      <c r="G12" s="232"/>
    </row>
    <row r="13" spans="1:7" ht="21">
      <c r="A13" s="233" t="s">
        <v>748</v>
      </c>
      <c r="B13" s="234"/>
      <c r="C13" s="234"/>
      <c r="D13" s="234"/>
      <c r="E13" s="234"/>
      <c r="F13" s="234"/>
      <c r="G13" s="235"/>
    </row>
    <row r="14" spans="1:7" ht="21">
      <c r="A14" s="236" t="s">
        <v>749</v>
      </c>
      <c r="B14" s="237"/>
      <c r="C14" s="237"/>
      <c r="D14" s="237"/>
      <c r="E14" s="237"/>
      <c r="F14" s="237"/>
      <c r="G14" s="238"/>
    </row>
    <row r="15" spans="1:7" ht="21">
      <c r="A15" s="239" t="s">
        <v>751</v>
      </c>
      <c r="B15" s="240"/>
      <c r="C15" s="240"/>
      <c r="D15" s="240"/>
      <c r="E15" s="240"/>
      <c r="F15" s="240"/>
      <c r="G15" s="241"/>
    </row>
    <row r="16" spans="1:7" ht="21">
      <c r="A16" s="242" t="s">
        <v>919</v>
      </c>
      <c r="B16" s="243"/>
      <c r="C16" s="243"/>
      <c r="D16" s="243"/>
      <c r="E16" s="243"/>
      <c r="F16" s="243"/>
      <c r="G16" s="244"/>
    </row>
    <row r="17" spans="1:7" ht="23.25">
      <c r="A17" s="245" t="s">
        <v>375</v>
      </c>
      <c r="B17" s="246"/>
      <c r="C17" s="246"/>
      <c r="D17" s="246"/>
      <c r="E17" s="246"/>
      <c r="F17" s="246"/>
      <c r="G17" s="247"/>
    </row>
    <row r="18" spans="1:7" ht="23.25">
      <c r="A18" s="248" t="s">
        <v>260</v>
      </c>
      <c r="B18" s="249"/>
      <c r="C18" s="249"/>
      <c r="D18" s="249"/>
      <c r="E18" s="249"/>
      <c r="F18" s="249"/>
      <c r="G18" s="250"/>
    </row>
    <row r="19" spans="1:7" ht="26.25">
      <c r="A19" s="211" t="s">
        <v>377</v>
      </c>
      <c r="B19" s="212"/>
      <c r="C19" s="212"/>
      <c r="D19" s="212"/>
      <c r="E19" s="212"/>
      <c r="F19" s="212"/>
      <c r="G19" s="213"/>
    </row>
    <row r="20" spans="1:7" ht="36">
      <c r="A20" s="214" t="s">
        <v>376</v>
      </c>
      <c r="B20" s="215"/>
      <c r="C20" s="215"/>
      <c r="D20" s="215"/>
      <c r="E20" s="215"/>
      <c r="F20" s="215"/>
      <c r="G20" s="216"/>
    </row>
    <row r="21" spans="1:7">
      <c r="A21" s="251" t="s">
        <v>913</v>
      </c>
      <c r="B21" s="252"/>
      <c r="C21" s="252"/>
      <c r="D21" s="252"/>
      <c r="E21" s="252"/>
      <c r="F21" s="252"/>
      <c r="G21" s="253"/>
    </row>
    <row r="22" spans="1:7">
      <c r="A22" s="256" t="s">
        <v>72</v>
      </c>
      <c r="B22" s="257"/>
      <c r="C22" s="257"/>
      <c r="D22" s="257"/>
      <c r="E22" s="257"/>
      <c r="F22" s="257"/>
      <c r="G22" s="258"/>
    </row>
    <row r="23" spans="1:7">
      <c r="A23" s="13"/>
      <c r="B23" s="14"/>
      <c r="C23" s="14"/>
      <c r="D23" s="14"/>
      <c r="E23" s="14"/>
      <c r="F23" s="95"/>
      <c r="G23" s="15"/>
    </row>
    <row r="24" spans="1:7" ht="18.75">
      <c r="A24" s="9"/>
      <c r="B24" s="10"/>
      <c r="C24" s="259" t="s">
        <v>389</v>
      </c>
      <c r="D24" s="259"/>
      <c r="E24" s="259"/>
      <c r="F24" s="259"/>
      <c r="G24" s="260"/>
    </row>
    <row r="25" spans="1:7" ht="18.75">
      <c r="A25" s="9"/>
      <c r="B25" s="10"/>
      <c r="C25" s="259" t="s">
        <v>232</v>
      </c>
      <c r="D25" s="259"/>
      <c r="E25" s="259"/>
      <c r="F25" s="259"/>
      <c r="G25" s="260"/>
    </row>
    <row r="26" spans="1:7">
      <c r="A26" s="9"/>
      <c r="B26" s="10"/>
      <c r="C26" s="261" t="s">
        <v>256</v>
      </c>
      <c r="D26" s="261"/>
      <c r="E26" s="261"/>
      <c r="F26" s="261"/>
      <c r="G26" s="262"/>
    </row>
    <row r="27" spans="1:7">
      <c r="A27" s="9"/>
      <c r="B27" s="10"/>
      <c r="C27" s="263" t="s">
        <v>750</v>
      </c>
      <c r="D27" s="263"/>
      <c r="E27" s="263"/>
      <c r="F27" s="263"/>
      <c r="G27" s="264"/>
    </row>
    <row r="28" spans="1:7">
      <c r="A28" s="9"/>
      <c r="B28" s="10"/>
      <c r="C28" s="254" t="s">
        <v>753</v>
      </c>
      <c r="D28" s="254"/>
      <c r="E28" s="254"/>
      <c r="F28" s="254"/>
      <c r="G28" s="255"/>
    </row>
    <row r="29" spans="1:7">
      <c r="A29" s="9"/>
      <c r="B29" s="10"/>
      <c r="C29" s="254"/>
      <c r="D29" s="254"/>
      <c r="E29" s="254"/>
      <c r="F29" s="254"/>
      <c r="G29" s="255"/>
    </row>
    <row r="30" spans="1:7">
      <c r="A30" s="9"/>
      <c r="B30" s="10"/>
      <c r="C30" s="10"/>
      <c r="D30" s="10"/>
      <c r="E30" s="10"/>
      <c r="F30" s="96"/>
      <c r="G30" s="11"/>
    </row>
    <row r="31" spans="1:7">
      <c r="A31" s="4"/>
      <c r="B31" s="3"/>
      <c r="C31" s="3"/>
      <c r="D31" s="3"/>
      <c r="E31" s="14"/>
      <c r="F31" s="93"/>
      <c r="G31" s="5"/>
    </row>
    <row r="32" spans="1:7" ht="21">
      <c r="A32" s="271" t="s">
        <v>98</v>
      </c>
      <c r="B32" s="272"/>
      <c r="C32" s="272"/>
      <c r="D32" s="272"/>
      <c r="E32" s="272"/>
      <c r="F32" s="272"/>
      <c r="G32" s="273"/>
    </row>
    <row r="33" spans="1:7" ht="21">
      <c r="A33" s="271" t="s">
        <v>105</v>
      </c>
      <c r="B33" s="272"/>
      <c r="C33" s="272"/>
      <c r="D33" s="272"/>
      <c r="E33" s="272"/>
      <c r="F33" s="272"/>
      <c r="G33" s="273"/>
    </row>
    <row r="34" spans="1:7" ht="21">
      <c r="A34" s="271" t="s">
        <v>107</v>
      </c>
      <c r="B34" s="272"/>
      <c r="C34" s="272"/>
      <c r="D34" s="272"/>
      <c r="E34" s="272"/>
      <c r="F34" s="272"/>
      <c r="G34" s="273"/>
    </row>
    <row r="35" spans="1:7" ht="21">
      <c r="A35" s="271" t="s">
        <v>106</v>
      </c>
      <c r="B35" s="272"/>
      <c r="C35" s="272"/>
      <c r="D35" s="272"/>
      <c r="E35" s="272"/>
      <c r="F35" s="272"/>
      <c r="G35" s="273"/>
    </row>
    <row r="36" spans="1:7">
      <c r="A36" s="29"/>
      <c r="B36" s="30"/>
      <c r="C36" s="30"/>
      <c r="D36" s="30"/>
      <c r="E36" s="12"/>
      <c r="F36" s="97"/>
      <c r="G36" s="31"/>
    </row>
    <row r="37" spans="1:7" ht="21" customHeight="1">
      <c r="A37" s="277" t="s">
        <v>231</v>
      </c>
      <c r="B37" s="278"/>
      <c r="C37" s="278"/>
      <c r="D37" s="278"/>
      <c r="E37" s="278"/>
      <c r="F37" s="278"/>
      <c r="G37" s="279"/>
    </row>
    <row r="38" spans="1:7" ht="21" customHeight="1">
      <c r="A38" s="280"/>
      <c r="B38" s="281"/>
      <c r="C38" s="281"/>
      <c r="D38" s="281"/>
      <c r="E38" s="281"/>
      <c r="F38" s="281"/>
      <c r="G38" s="282"/>
    </row>
    <row r="39" spans="1:7" ht="21">
      <c r="A39" s="276" t="s">
        <v>747</v>
      </c>
      <c r="B39" s="276"/>
      <c r="C39" s="276"/>
      <c r="D39" s="276"/>
      <c r="E39" s="276"/>
      <c r="F39" s="276"/>
      <c r="G39" s="276"/>
    </row>
    <row r="40" spans="1:7">
      <c r="A40" s="107" t="s">
        <v>390</v>
      </c>
      <c r="B40" s="107" t="s">
        <v>391</v>
      </c>
      <c r="C40" s="108" t="s">
        <v>392</v>
      </c>
      <c r="D40" s="109">
        <v>38</v>
      </c>
      <c r="E40" s="110">
        <v>1080</v>
      </c>
      <c r="F40" s="111"/>
      <c r="G40" s="112">
        <f>F40*E40</f>
        <v>0</v>
      </c>
    </row>
    <row r="41" spans="1:7">
      <c r="A41" s="290" t="s">
        <v>393</v>
      </c>
      <c r="B41" s="290"/>
      <c r="C41" s="290"/>
      <c r="D41" s="290"/>
      <c r="E41" s="290"/>
      <c r="F41" s="290"/>
      <c r="G41" s="290"/>
    </row>
    <row r="42" spans="1:7">
      <c r="A42" s="190"/>
      <c r="B42" s="190"/>
      <c r="C42" s="190"/>
      <c r="D42" s="190"/>
      <c r="E42" s="190"/>
      <c r="F42" s="190"/>
      <c r="G42" s="190"/>
    </row>
    <row r="43" spans="1:7" ht="21">
      <c r="A43" s="174" t="s">
        <v>394</v>
      </c>
      <c r="B43" s="175"/>
      <c r="C43" s="175"/>
      <c r="D43" s="175"/>
      <c r="E43" s="175"/>
      <c r="F43" s="175"/>
      <c r="G43" s="176"/>
    </row>
    <row r="44" spans="1:7">
      <c r="A44" s="32" t="s">
        <v>395</v>
      </c>
      <c r="B44" s="32" t="s">
        <v>396</v>
      </c>
      <c r="C44" s="32" t="s">
        <v>397</v>
      </c>
      <c r="D44" s="106" t="s">
        <v>398</v>
      </c>
      <c r="E44" s="106" t="s">
        <v>752</v>
      </c>
      <c r="F44" s="99" t="s">
        <v>399</v>
      </c>
      <c r="G44" s="25" t="s">
        <v>400</v>
      </c>
    </row>
    <row r="45" spans="1:7">
      <c r="A45" s="21" t="s">
        <v>383</v>
      </c>
      <c r="B45" s="22" t="s">
        <v>27</v>
      </c>
      <c r="C45" s="23" t="s">
        <v>384</v>
      </c>
      <c r="D45" s="24">
        <v>20</v>
      </c>
      <c r="E45" s="24">
        <v>106</v>
      </c>
      <c r="F45" s="99"/>
      <c r="G45" s="26">
        <f>E45*F45</f>
        <v>0</v>
      </c>
    </row>
    <row r="46" spans="1:7">
      <c r="A46" s="21" t="s">
        <v>385</v>
      </c>
      <c r="B46" s="22" t="s">
        <v>27</v>
      </c>
      <c r="C46" s="23" t="s">
        <v>386</v>
      </c>
      <c r="D46" s="24">
        <v>20</v>
      </c>
      <c r="E46" s="24">
        <v>106</v>
      </c>
      <c r="F46" s="99"/>
      <c r="G46" s="26">
        <f t="shared" ref="G46:G66" si="0">E46*F46</f>
        <v>0</v>
      </c>
    </row>
    <row r="47" spans="1:7">
      <c r="A47" s="21" t="s">
        <v>385</v>
      </c>
      <c r="B47" s="22" t="s">
        <v>27</v>
      </c>
      <c r="C47" s="23" t="s">
        <v>387</v>
      </c>
      <c r="D47" s="24">
        <v>20</v>
      </c>
      <c r="E47" s="24">
        <v>106</v>
      </c>
      <c r="F47" s="99"/>
      <c r="G47" s="26">
        <f t="shared" si="0"/>
        <v>0</v>
      </c>
    </row>
    <row r="48" spans="1:7">
      <c r="A48" s="21" t="s">
        <v>401</v>
      </c>
      <c r="B48" s="22" t="s">
        <v>27</v>
      </c>
      <c r="C48" s="23" t="s">
        <v>402</v>
      </c>
      <c r="D48" s="24">
        <v>20</v>
      </c>
      <c r="E48" s="24">
        <v>106</v>
      </c>
      <c r="F48" s="99"/>
      <c r="G48" s="26">
        <f t="shared" si="0"/>
        <v>0</v>
      </c>
    </row>
    <row r="49" spans="1:7">
      <c r="A49" s="21" t="s">
        <v>403</v>
      </c>
      <c r="B49" s="22" t="s">
        <v>27</v>
      </c>
      <c r="C49" s="23" t="s">
        <v>404</v>
      </c>
      <c r="D49" s="24">
        <v>20</v>
      </c>
      <c r="E49" s="24">
        <v>106</v>
      </c>
      <c r="F49" s="99"/>
      <c r="G49" s="26">
        <f t="shared" si="0"/>
        <v>0</v>
      </c>
    </row>
    <row r="50" spans="1:7">
      <c r="A50" s="21" t="s">
        <v>405</v>
      </c>
      <c r="B50" s="22" t="s">
        <v>27</v>
      </c>
      <c r="C50" s="23" t="s">
        <v>406</v>
      </c>
      <c r="D50" s="24">
        <v>20</v>
      </c>
      <c r="E50" s="24">
        <v>72</v>
      </c>
      <c r="F50" s="99"/>
      <c r="G50" s="26">
        <f t="shared" si="0"/>
        <v>0</v>
      </c>
    </row>
    <row r="51" spans="1:7">
      <c r="A51" s="21" t="s">
        <v>407</v>
      </c>
      <c r="B51" s="22" t="s">
        <v>27</v>
      </c>
      <c r="C51" s="23" t="s">
        <v>408</v>
      </c>
      <c r="D51" s="24">
        <v>20</v>
      </c>
      <c r="E51" s="24">
        <v>72</v>
      </c>
      <c r="F51" s="99"/>
      <c r="G51" s="26">
        <f t="shared" si="0"/>
        <v>0</v>
      </c>
    </row>
    <row r="52" spans="1:7">
      <c r="A52" s="21" t="s">
        <v>409</v>
      </c>
      <c r="B52" s="22" t="s">
        <v>27</v>
      </c>
      <c r="C52" s="23" t="s">
        <v>410</v>
      </c>
      <c r="D52" s="24">
        <v>20</v>
      </c>
      <c r="E52" s="24">
        <v>72</v>
      </c>
      <c r="F52" s="99"/>
      <c r="G52" s="26">
        <f t="shared" si="0"/>
        <v>0</v>
      </c>
    </row>
    <row r="53" spans="1:7">
      <c r="A53" s="21" t="s">
        <v>411</v>
      </c>
      <c r="B53" s="22" t="s">
        <v>27</v>
      </c>
      <c r="C53" s="23" t="s">
        <v>412</v>
      </c>
      <c r="D53" s="24">
        <v>20</v>
      </c>
      <c r="E53" s="24">
        <v>72</v>
      </c>
      <c r="F53" s="99"/>
      <c r="G53" s="26">
        <f t="shared" si="0"/>
        <v>0</v>
      </c>
    </row>
    <row r="54" spans="1:7">
      <c r="A54" s="21" t="s">
        <v>413</v>
      </c>
      <c r="B54" s="22" t="s">
        <v>414</v>
      </c>
      <c r="C54" s="23" t="s">
        <v>415</v>
      </c>
      <c r="D54" s="24">
        <v>12</v>
      </c>
      <c r="E54" s="24">
        <v>89</v>
      </c>
      <c r="F54" s="99"/>
      <c r="G54" s="26">
        <f t="shared" si="0"/>
        <v>0</v>
      </c>
    </row>
    <row r="55" spans="1:7">
      <c r="A55" s="21" t="s">
        <v>416</v>
      </c>
      <c r="B55" s="22" t="s">
        <v>414</v>
      </c>
      <c r="C55" s="23" t="s">
        <v>417</v>
      </c>
      <c r="D55" s="24">
        <v>12</v>
      </c>
      <c r="E55" s="24">
        <v>89</v>
      </c>
      <c r="F55" s="99"/>
      <c r="G55" s="26">
        <f t="shared" si="0"/>
        <v>0</v>
      </c>
    </row>
    <row r="56" spans="1:7">
      <c r="A56" s="21" t="s">
        <v>418</v>
      </c>
      <c r="B56" s="22" t="s">
        <v>414</v>
      </c>
      <c r="C56" s="23" t="s">
        <v>419</v>
      </c>
      <c r="D56" s="24">
        <v>12</v>
      </c>
      <c r="E56" s="24">
        <v>89</v>
      </c>
      <c r="F56" s="99"/>
      <c r="G56" s="26">
        <f t="shared" si="0"/>
        <v>0</v>
      </c>
    </row>
    <row r="57" spans="1:7">
      <c r="A57" s="21" t="s">
        <v>420</v>
      </c>
      <c r="B57" s="22" t="s">
        <v>414</v>
      </c>
      <c r="C57" s="23" t="s">
        <v>421</v>
      </c>
      <c r="D57" s="24">
        <v>12</v>
      </c>
      <c r="E57" s="24">
        <v>89</v>
      </c>
      <c r="F57" s="99"/>
      <c r="G57" s="26">
        <f t="shared" si="0"/>
        <v>0</v>
      </c>
    </row>
    <row r="58" spans="1:7">
      <c r="A58" s="33" t="s">
        <v>422</v>
      </c>
      <c r="B58" s="34" t="s">
        <v>423</v>
      </c>
      <c r="C58" s="33" t="s">
        <v>424</v>
      </c>
      <c r="D58" s="24">
        <v>15</v>
      </c>
      <c r="E58" s="24">
        <v>72</v>
      </c>
      <c r="F58" s="100"/>
      <c r="G58" s="26">
        <f t="shared" si="0"/>
        <v>0</v>
      </c>
    </row>
    <row r="59" spans="1:7">
      <c r="A59" s="33" t="s">
        <v>425</v>
      </c>
      <c r="B59" s="34" t="s">
        <v>423</v>
      </c>
      <c r="C59" s="33" t="s">
        <v>426</v>
      </c>
      <c r="D59" s="24">
        <v>15</v>
      </c>
      <c r="E59" s="24">
        <v>72</v>
      </c>
      <c r="F59" s="100"/>
      <c r="G59" s="26">
        <f t="shared" si="0"/>
        <v>0</v>
      </c>
    </row>
    <row r="60" spans="1:7">
      <c r="A60" s="33" t="s">
        <v>427</v>
      </c>
      <c r="B60" s="34" t="s">
        <v>423</v>
      </c>
      <c r="C60" s="33" t="s">
        <v>428</v>
      </c>
      <c r="D60" s="24">
        <v>15</v>
      </c>
      <c r="E60" s="24">
        <v>72</v>
      </c>
      <c r="F60" s="100"/>
      <c r="G60" s="26">
        <f t="shared" si="0"/>
        <v>0</v>
      </c>
    </row>
    <row r="61" spans="1:7">
      <c r="A61" s="33" t="s">
        <v>429</v>
      </c>
      <c r="B61" s="34" t="s">
        <v>423</v>
      </c>
      <c r="C61" s="33" t="s">
        <v>430</v>
      </c>
      <c r="D61" s="24">
        <v>15</v>
      </c>
      <c r="E61" s="24">
        <v>72</v>
      </c>
      <c r="F61" s="100"/>
      <c r="G61" s="26">
        <f t="shared" si="0"/>
        <v>0</v>
      </c>
    </row>
    <row r="62" spans="1:7">
      <c r="A62" s="33" t="s">
        <v>431</v>
      </c>
      <c r="B62" s="34" t="s">
        <v>423</v>
      </c>
      <c r="C62" s="33" t="s">
        <v>432</v>
      </c>
      <c r="D62" s="24">
        <v>15</v>
      </c>
      <c r="E62" s="24">
        <v>72</v>
      </c>
      <c r="F62" s="100"/>
      <c r="G62" s="26">
        <f t="shared" si="0"/>
        <v>0</v>
      </c>
    </row>
    <row r="63" spans="1:7" ht="30">
      <c r="A63" s="35" t="s">
        <v>433</v>
      </c>
      <c r="B63" s="34" t="s">
        <v>423</v>
      </c>
      <c r="C63" s="36" t="s">
        <v>434</v>
      </c>
      <c r="D63" s="37">
        <v>15</v>
      </c>
      <c r="E63" s="24">
        <v>72</v>
      </c>
      <c r="F63" s="100"/>
      <c r="G63" s="16">
        <f t="shared" si="0"/>
        <v>0</v>
      </c>
    </row>
    <row r="64" spans="1:7">
      <c r="A64" s="35" t="s">
        <v>435</v>
      </c>
      <c r="B64" s="34" t="s">
        <v>423</v>
      </c>
      <c r="C64" s="38" t="s">
        <v>436</v>
      </c>
      <c r="D64" s="39">
        <v>15</v>
      </c>
      <c r="E64" s="24">
        <v>72</v>
      </c>
      <c r="F64" s="100"/>
      <c r="G64" s="26">
        <f t="shared" si="0"/>
        <v>0</v>
      </c>
    </row>
    <row r="65" spans="1:7">
      <c r="A65" s="35" t="s">
        <v>437</v>
      </c>
      <c r="B65" s="34" t="s">
        <v>423</v>
      </c>
      <c r="C65" s="38" t="s">
        <v>438</v>
      </c>
      <c r="D65" s="39">
        <v>15</v>
      </c>
      <c r="E65" s="24">
        <v>72</v>
      </c>
      <c r="F65" s="100"/>
      <c r="G65" s="26">
        <f t="shared" si="0"/>
        <v>0</v>
      </c>
    </row>
    <row r="66" spans="1:7">
      <c r="A66" s="35" t="s">
        <v>439</v>
      </c>
      <c r="B66" s="34" t="s">
        <v>423</v>
      </c>
      <c r="C66" s="38" t="s">
        <v>440</v>
      </c>
      <c r="D66" s="39">
        <v>15</v>
      </c>
      <c r="E66" s="24">
        <v>72</v>
      </c>
      <c r="F66" s="100"/>
      <c r="G66" s="26">
        <f t="shared" si="0"/>
        <v>0</v>
      </c>
    </row>
    <row r="67" spans="1:7" ht="21">
      <c r="A67" s="156" t="s">
        <v>441</v>
      </c>
      <c r="B67" s="157"/>
      <c r="C67" s="157"/>
      <c r="D67" s="157"/>
      <c r="E67" s="157"/>
      <c r="F67" s="157"/>
      <c r="G67" s="158"/>
    </row>
    <row r="68" spans="1:7" ht="30.75" customHeight="1">
      <c r="A68" s="40" t="s">
        <v>442</v>
      </c>
      <c r="B68" s="20" t="s">
        <v>423</v>
      </c>
      <c r="C68" s="41" t="s">
        <v>443</v>
      </c>
      <c r="D68" s="42">
        <v>16</v>
      </c>
      <c r="E68" s="43">
        <v>97</v>
      </c>
      <c r="F68" s="100"/>
      <c r="G68" s="44">
        <f t="shared" ref="G68:G93" si="1">F68*E68</f>
        <v>0</v>
      </c>
    </row>
    <row r="69" spans="1:7" ht="15.75" customHeight="1">
      <c r="A69" s="40" t="s">
        <v>444</v>
      </c>
      <c r="B69" s="20"/>
      <c r="C69" s="41" t="s">
        <v>445</v>
      </c>
      <c r="D69" s="42">
        <v>16</v>
      </c>
      <c r="E69" s="43">
        <v>97</v>
      </c>
      <c r="F69" s="100"/>
      <c r="G69" s="44">
        <f t="shared" si="1"/>
        <v>0</v>
      </c>
    </row>
    <row r="70" spans="1:7" ht="15.75" customHeight="1">
      <c r="A70" s="40" t="s">
        <v>446</v>
      </c>
      <c r="B70" s="20" t="s">
        <v>423</v>
      </c>
      <c r="C70" s="45" t="s">
        <v>447</v>
      </c>
      <c r="D70" s="42">
        <v>13</v>
      </c>
      <c r="E70" s="43">
        <v>80</v>
      </c>
      <c r="F70" s="100"/>
      <c r="G70" s="44">
        <f t="shared" si="1"/>
        <v>0</v>
      </c>
    </row>
    <row r="71" spans="1:7" ht="15.75" customHeight="1">
      <c r="A71" s="40" t="s">
        <v>448</v>
      </c>
      <c r="B71" s="20" t="s">
        <v>423</v>
      </c>
      <c r="C71" s="45" t="s">
        <v>449</v>
      </c>
      <c r="D71" s="42">
        <v>16</v>
      </c>
      <c r="E71" s="43">
        <v>97</v>
      </c>
      <c r="F71" s="100"/>
      <c r="G71" s="44">
        <f t="shared" si="1"/>
        <v>0</v>
      </c>
    </row>
    <row r="72" spans="1:7" ht="30">
      <c r="A72" s="40" t="s">
        <v>450</v>
      </c>
      <c r="B72" s="20" t="s">
        <v>423</v>
      </c>
      <c r="C72" s="45" t="s">
        <v>451</v>
      </c>
      <c r="D72" s="42">
        <v>15</v>
      </c>
      <c r="E72" s="43">
        <v>85</v>
      </c>
      <c r="F72" s="100"/>
      <c r="G72" s="24">
        <f t="shared" si="1"/>
        <v>0</v>
      </c>
    </row>
    <row r="73" spans="1:7" ht="15.75" customHeight="1">
      <c r="A73" s="40" t="s">
        <v>452</v>
      </c>
      <c r="B73" s="20" t="s">
        <v>27</v>
      </c>
      <c r="C73" s="46" t="s">
        <v>453</v>
      </c>
      <c r="D73" s="42">
        <v>20</v>
      </c>
      <c r="E73" s="43">
        <v>92</v>
      </c>
      <c r="F73" s="100"/>
      <c r="G73" s="44">
        <f t="shared" si="1"/>
        <v>0</v>
      </c>
    </row>
    <row r="74" spans="1:7" ht="15.75" customHeight="1">
      <c r="A74" s="40" t="s">
        <v>454</v>
      </c>
      <c r="B74" s="20" t="s">
        <v>27</v>
      </c>
      <c r="C74" s="46" t="s">
        <v>455</v>
      </c>
      <c r="D74" s="42">
        <v>20</v>
      </c>
      <c r="E74" s="43">
        <v>92</v>
      </c>
      <c r="F74" s="100"/>
      <c r="G74" s="44">
        <f t="shared" si="1"/>
        <v>0</v>
      </c>
    </row>
    <row r="75" spans="1:7" ht="15.75" customHeight="1">
      <c r="A75" s="40" t="s">
        <v>456</v>
      </c>
      <c r="B75" s="20" t="s">
        <v>27</v>
      </c>
      <c r="C75" s="46" t="s">
        <v>457</v>
      </c>
      <c r="D75" s="42">
        <v>24</v>
      </c>
      <c r="E75" s="43">
        <v>92</v>
      </c>
      <c r="F75" s="100"/>
      <c r="G75" s="44">
        <f t="shared" si="1"/>
        <v>0</v>
      </c>
    </row>
    <row r="76" spans="1:7" ht="30">
      <c r="A76" s="40" t="s">
        <v>458</v>
      </c>
      <c r="B76" s="20" t="s">
        <v>2</v>
      </c>
      <c r="C76" s="46" t="s">
        <v>459</v>
      </c>
      <c r="D76" s="42">
        <v>35</v>
      </c>
      <c r="E76" s="43">
        <v>105</v>
      </c>
      <c r="F76" s="100"/>
      <c r="G76" s="44">
        <f t="shared" si="1"/>
        <v>0</v>
      </c>
    </row>
    <row r="77" spans="1:7" ht="30">
      <c r="A77" s="40" t="s">
        <v>460</v>
      </c>
      <c r="B77" s="20" t="s">
        <v>423</v>
      </c>
      <c r="C77" s="46" t="s">
        <v>461</v>
      </c>
      <c r="D77" s="42">
        <v>20</v>
      </c>
      <c r="E77" s="43">
        <v>87</v>
      </c>
      <c r="F77" s="100"/>
      <c r="G77" s="44">
        <f t="shared" si="1"/>
        <v>0</v>
      </c>
    </row>
    <row r="78" spans="1:7">
      <c r="A78" s="40" t="s">
        <v>462</v>
      </c>
      <c r="B78" s="20" t="s">
        <v>423</v>
      </c>
      <c r="C78" s="45" t="s">
        <v>463</v>
      </c>
      <c r="D78" s="47">
        <v>13</v>
      </c>
      <c r="E78" s="43">
        <v>80</v>
      </c>
      <c r="F78" s="100"/>
      <c r="G78" s="24">
        <f>F78*E78</f>
        <v>0</v>
      </c>
    </row>
    <row r="79" spans="1:7" ht="30">
      <c r="A79" s="40" t="s">
        <v>464</v>
      </c>
      <c r="B79" s="20" t="s">
        <v>423</v>
      </c>
      <c r="C79" s="41" t="s">
        <v>465</v>
      </c>
      <c r="D79" s="47">
        <v>13</v>
      </c>
      <c r="E79" s="43">
        <v>80</v>
      </c>
      <c r="F79" s="100"/>
      <c r="G79" s="44">
        <f>F79*E79</f>
        <v>0</v>
      </c>
    </row>
    <row r="80" spans="1:7">
      <c r="A80" s="48" t="s">
        <v>466</v>
      </c>
      <c r="B80" s="20" t="s">
        <v>423</v>
      </c>
      <c r="C80" s="41" t="s">
        <v>467</v>
      </c>
      <c r="D80" s="47">
        <v>12</v>
      </c>
      <c r="E80" s="43">
        <v>77</v>
      </c>
      <c r="F80" s="100"/>
      <c r="G80" s="24">
        <f t="shared" si="1"/>
        <v>0</v>
      </c>
    </row>
    <row r="81" spans="1:7">
      <c r="A81" s="48" t="s">
        <v>468</v>
      </c>
      <c r="B81" s="20" t="s">
        <v>423</v>
      </c>
      <c r="C81" s="41" t="s">
        <v>469</v>
      </c>
      <c r="D81" s="47">
        <v>12</v>
      </c>
      <c r="E81" s="43">
        <v>77</v>
      </c>
      <c r="F81" s="100"/>
      <c r="G81" s="44">
        <f t="shared" si="1"/>
        <v>0</v>
      </c>
    </row>
    <row r="82" spans="1:7">
      <c r="A82" s="48" t="s">
        <v>470</v>
      </c>
      <c r="B82" s="20" t="s">
        <v>423</v>
      </c>
      <c r="C82" s="41" t="s">
        <v>471</v>
      </c>
      <c r="D82" s="47">
        <v>12</v>
      </c>
      <c r="E82" s="43">
        <v>77</v>
      </c>
      <c r="F82" s="100"/>
      <c r="G82" s="44">
        <f t="shared" si="1"/>
        <v>0</v>
      </c>
    </row>
    <row r="83" spans="1:7">
      <c r="A83" s="48" t="s">
        <v>472</v>
      </c>
      <c r="B83" s="20" t="s">
        <v>423</v>
      </c>
      <c r="C83" s="45" t="s">
        <v>473</v>
      </c>
      <c r="D83" s="47">
        <v>15</v>
      </c>
      <c r="E83" s="43">
        <v>92</v>
      </c>
      <c r="F83" s="100"/>
      <c r="G83" s="44">
        <f t="shared" si="1"/>
        <v>0</v>
      </c>
    </row>
    <row r="84" spans="1:7">
      <c r="A84" s="48" t="s">
        <v>755</v>
      </c>
      <c r="B84" s="20" t="s">
        <v>423</v>
      </c>
      <c r="C84" s="41" t="s">
        <v>754</v>
      </c>
      <c r="D84" s="47">
        <v>15</v>
      </c>
      <c r="E84" s="43">
        <v>92</v>
      </c>
      <c r="F84" s="100"/>
      <c r="G84" s="44">
        <f t="shared" si="1"/>
        <v>0</v>
      </c>
    </row>
    <row r="85" spans="1:7">
      <c r="A85" s="48" t="s">
        <v>474</v>
      </c>
      <c r="B85" s="20" t="s">
        <v>423</v>
      </c>
      <c r="C85" s="45" t="s">
        <v>475</v>
      </c>
      <c r="D85" s="47">
        <v>18</v>
      </c>
      <c r="E85" s="43">
        <v>107</v>
      </c>
      <c r="F85" s="100"/>
      <c r="G85" s="44">
        <f t="shared" si="1"/>
        <v>0</v>
      </c>
    </row>
    <row r="86" spans="1:7">
      <c r="A86" s="48" t="s">
        <v>476</v>
      </c>
      <c r="B86" s="20" t="s">
        <v>423</v>
      </c>
      <c r="C86" s="41" t="s">
        <v>477</v>
      </c>
      <c r="D86" s="47">
        <v>18</v>
      </c>
      <c r="E86" s="43">
        <v>107</v>
      </c>
      <c r="F86" s="100"/>
      <c r="G86" s="44">
        <f t="shared" si="1"/>
        <v>0</v>
      </c>
    </row>
    <row r="87" spans="1:7" ht="30">
      <c r="A87" s="48" t="s">
        <v>757</v>
      </c>
      <c r="B87" s="20" t="s">
        <v>27</v>
      </c>
      <c r="C87" s="41" t="s">
        <v>756</v>
      </c>
      <c r="D87" s="47">
        <v>21</v>
      </c>
      <c r="E87" s="43">
        <v>97</v>
      </c>
      <c r="F87" s="100"/>
      <c r="G87" s="44">
        <f t="shared" si="1"/>
        <v>0</v>
      </c>
    </row>
    <row r="88" spans="1:7" ht="30">
      <c r="A88" s="48" t="s">
        <v>759</v>
      </c>
      <c r="B88" s="20" t="s">
        <v>27</v>
      </c>
      <c r="C88" s="41" t="s">
        <v>758</v>
      </c>
      <c r="D88" s="47">
        <v>21</v>
      </c>
      <c r="E88" s="43">
        <v>97</v>
      </c>
      <c r="F88" s="100"/>
      <c r="G88" s="44">
        <f t="shared" si="1"/>
        <v>0</v>
      </c>
    </row>
    <row r="89" spans="1:7" ht="30">
      <c r="A89" s="40" t="s">
        <v>478</v>
      </c>
      <c r="B89" s="20" t="s">
        <v>27</v>
      </c>
      <c r="C89" s="41" t="s">
        <v>479</v>
      </c>
      <c r="D89" s="47">
        <v>21</v>
      </c>
      <c r="E89" s="43">
        <v>97</v>
      </c>
      <c r="F89" s="100"/>
      <c r="G89" s="44">
        <f t="shared" si="1"/>
        <v>0</v>
      </c>
    </row>
    <row r="90" spans="1:7" ht="30">
      <c r="A90" s="40" t="s">
        <v>480</v>
      </c>
      <c r="B90" s="20" t="s">
        <v>27</v>
      </c>
      <c r="C90" s="41" t="s">
        <v>481</v>
      </c>
      <c r="D90" s="47">
        <v>21</v>
      </c>
      <c r="E90" s="43">
        <v>97</v>
      </c>
      <c r="F90" s="100"/>
      <c r="G90" s="44">
        <f t="shared" si="1"/>
        <v>0</v>
      </c>
    </row>
    <row r="91" spans="1:7" ht="30">
      <c r="A91" s="40" t="s">
        <v>482</v>
      </c>
      <c r="B91" s="20" t="s">
        <v>27</v>
      </c>
      <c r="C91" s="41" t="s">
        <v>483</v>
      </c>
      <c r="D91" s="47">
        <v>21</v>
      </c>
      <c r="E91" s="43">
        <v>97</v>
      </c>
      <c r="F91" s="100"/>
      <c r="G91" s="44">
        <f t="shared" si="1"/>
        <v>0</v>
      </c>
    </row>
    <row r="92" spans="1:7" ht="30">
      <c r="A92" s="40" t="s">
        <v>484</v>
      </c>
      <c r="B92" s="20" t="s">
        <v>27</v>
      </c>
      <c r="C92" s="41" t="s">
        <v>485</v>
      </c>
      <c r="D92" s="47">
        <v>21</v>
      </c>
      <c r="E92" s="43">
        <v>97</v>
      </c>
      <c r="F92" s="100"/>
      <c r="G92" s="44">
        <f t="shared" si="1"/>
        <v>0</v>
      </c>
    </row>
    <row r="93" spans="1:7" ht="30">
      <c r="A93" s="40" t="s">
        <v>486</v>
      </c>
      <c r="B93" s="20" t="s">
        <v>27</v>
      </c>
      <c r="C93" s="41" t="s">
        <v>487</v>
      </c>
      <c r="D93" s="47">
        <v>21</v>
      </c>
      <c r="E93" s="43">
        <v>97</v>
      </c>
      <c r="F93" s="100"/>
      <c r="G93" s="44">
        <f t="shared" si="1"/>
        <v>0</v>
      </c>
    </row>
    <row r="94" spans="1:7" ht="18" customHeight="1">
      <c r="A94" s="49"/>
      <c r="B94" s="50"/>
      <c r="C94" s="51" t="s">
        <v>488</v>
      </c>
      <c r="D94" s="50"/>
      <c r="E94" s="50"/>
      <c r="F94" s="101"/>
      <c r="G94" s="52"/>
    </row>
    <row r="95" spans="1:7" ht="15" customHeight="1">
      <c r="A95" s="48" t="s">
        <v>489</v>
      </c>
      <c r="B95" s="20" t="s">
        <v>490</v>
      </c>
      <c r="C95" s="46" t="s">
        <v>491</v>
      </c>
      <c r="D95" s="47">
        <v>35</v>
      </c>
      <c r="E95" s="43">
        <v>75</v>
      </c>
      <c r="F95" s="100"/>
      <c r="G95" s="44">
        <f t="shared" ref="G95:G96" si="2">F95*E95</f>
        <v>0</v>
      </c>
    </row>
    <row r="96" spans="1:7" ht="15" customHeight="1">
      <c r="A96" s="48" t="s">
        <v>492</v>
      </c>
      <c r="B96" s="20" t="s">
        <v>490</v>
      </c>
      <c r="C96" s="46" t="s">
        <v>493</v>
      </c>
      <c r="D96" s="47">
        <v>35</v>
      </c>
      <c r="E96" s="43">
        <v>75</v>
      </c>
      <c r="F96" s="100"/>
      <c r="G96" s="44">
        <f t="shared" si="2"/>
        <v>0</v>
      </c>
    </row>
    <row r="97" spans="1:7" ht="15" customHeight="1">
      <c r="A97" s="48" t="s">
        <v>494</v>
      </c>
      <c r="B97" s="20" t="s">
        <v>490</v>
      </c>
      <c r="C97" s="45" t="s">
        <v>495</v>
      </c>
      <c r="D97" s="47">
        <v>35</v>
      </c>
      <c r="E97" s="43">
        <v>79</v>
      </c>
      <c r="F97" s="100"/>
      <c r="G97" s="44">
        <f>F97*E97</f>
        <v>0</v>
      </c>
    </row>
    <row r="98" spans="1:7" ht="30">
      <c r="A98" s="48" t="s">
        <v>496</v>
      </c>
      <c r="B98" s="20" t="s">
        <v>490</v>
      </c>
      <c r="C98" s="45" t="s">
        <v>497</v>
      </c>
      <c r="D98" s="47">
        <v>35</v>
      </c>
      <c r="E98" s="43">
        <v>79</v>
      </c>
      <c r="F98" s="102"/>
      <c r="G98" s="1">
        <f>F98*E98</f>
        <v>0</v>
      </c>
    </row>
    <row r="99" spans="1:7" ht="21">
      <c r="A99" s="265" t="s">
        <v>498</v>
      </c>
      <c r="B99" s="266"/>
      <c r="C99" s="266"/>
      <c r="D99" s="266"/>
      <c r="E99" s="266"/>
      <c r="F99" s="266"/>
      <c r="G99" s="267"/>
    </row>
    <row r="100" spans="1:7" ht="17.25" customHeight="1">
      <c r="A100" s="268" t="s">
        <v>769</v>
      </c>
      <c r="B100" s="269"/>
      <c r="C100" s="269"/>
      <c r="D100" s="269"/>
      <c r="E100" s="269"/>
      <c r="F100" s="269"/>
      <c r="G100" s="270"/>
    </row>
    <row r="101" spans="1:7">
      <c r="A101" s="53" t="s">
        <v>499</v>
      </c>
      <c r="B101" s="19" t="s">
        <v>47</v>
      </c>
      <c r="C101" s="54" t="s">
        <v>500</v>
      </c>
      <c r="D101" s="55">
        <v>5</v>
      </c>
      <c r="E101" s="24">
        <v>75</v>
      </c>
      <c r="F101" s="100"/>
      <c r="G101" s="44">
        <f t="shared" ref="G101:G152" si="3">F101*E101</f>
        <v>0</v>
      </c>
    </row>
    <row r="102" spans="1:7">
      <c r="A102" s="53" t="s">
        <v>501</v>
      </c>
      <c r="B102" s="19" t="s">
        <v>47</v>
      </c>
      <c r="C102" s="54" t="s">
        <v>502</v>
      </c>
      <c r="D102" s="55">
        <v>5</v>
      </c>
      <c r="E102" s="24">
        <v>75</v>
      </c>
      <c r="F102" s="100"/>
      <c r="G102" s="44">
        <f t="shared" si="3"/>
        <v>0</v>
      </c>
    </row>
    <row r="103" spans="1:7">
      <c r="A103" s="53" t="s">
        <v>503</v>
      </c>
      <c r="B103" s="19" t="s">
        <v>504</v>
      </c>
      <c r="C103" s="54" t="s">
        <v>505</v>
      </c>
      <c r="D103" s="55"/>
      <c r="E103" s="24">
        <v>75</v>
      </c>
      <c r="F103" s="100"/>
      <c r="G103" s="44">
        <f t="shared" si="3"/>
        <v>0</v>
      </c>
    </row>
    <row r="104" spans="1:7">
      <c r="A104" s="53" t="s">
        <v>506</v>
      </c>
      <c r="B104" s="34" t="s">
        <v>47</v>
      </c>
      <c r="C104" s="54" t="s">
        <v>507</v>
      </c>
      <c r="D104" s="55">
        <v>5</v>
      </c>
      <c r="E104" s="24">
        <v>72</v>
      </c>
      <c r="F104" s="100"/>
      <c r="G104" s="44">
        <f t="shared" si="3"/>
        <v>0</v>
      </c>
    </row>
    <row r="105" spans="1:7">
      <c r="A105" s="53" t="s">
        <v>508</v>
      </c>
      <c r="B105" s="34" t="s">
        <v>47</v>
      </c>
      <c r="C105" s="54" t="s">
        <v>509</v>
      </c>
      <c r="D105" s="55">
        <v>5</v>
      </c>
      <c r="E105" s="24">
        <v>72</v>
      </c>
      <c r="F105" s="100"/>
      <c r="G105" s="44">
        <f t="shared" si="3"/>
        <v>0</v>
      </c>
    </row>
    <row r="106" spans="1:7">
      <c r="A106" s="53" t="s">
        <v>510</v>
      </c>
      <c r="B106" s="34" t="s">
        <v>47</v>
      </c>
      <c r="C106" s="54" t="s">
        <v>511</v>
      </c>
      <c r="D106" s="55">
        <v>5</v>
      </c>
      <c r="E106" s="24">
        <v>72</v>
      </c>
      <c r="F106" s="100"/>
      <c r="G106" s="44">
        <f t="shared" si="3"/>
        <v>0</v>
      </c>
    </row>
    <row r="107" spans="1:7">
      <c r="A107" s="53" t="s">
        <v>512</v>
      </c>
      <c r="B107" s="34" t="s">
        <v>47</v>
      </c>
      <c r="C107" s="54" t="s">
        <v>513</v>
      </c>
      <c r="D107" s="55">
        <v>5</v>
      </c>
      <c r="E107" s="24">
        <v>72</v>
      </c>
      <c r="F107" s="100"/>
      <c r="G107" s="44">
        <f t="shared" si="3"/>
        <v>0</v>
      </c>
    </row>
    <row r="108" spans="1:7">
      <c r="A108" s="53" t="s">
        <v>514</v>
      </c>
      <c r="B108" s="34" t="s">
        <v>47</v>
      </c>
      <c r="C108" s="54" t="s">
        <v>515</v>
      </c>
      <c r="D108" s="55">
        <v>5</v>
      </c>
      <c r="E108" s="24">
        <v>72</v>
      </c>
      <c r="F108" s="100"/>
      <c r="G108" s="44">
        <f t="shared" si="3"/>
        <v>0</v>
      </c>
    </row>
    <row r="109" spans="1:7">
      <c r="A109" s="56" t="s">
        <v>516</v>
      </c>
      <c r="B109" s="34" t="s">
        <v>47</v>
      </c>
      <c r="C109" s="57" t="s">
        <v>517</v>
      </c>
      <c r="D109" s="58">
        <v>5</v>
      </c>
      <c r="E109" s="24">
        <v>72</v>
      </c>
      <c r="F109" s="100"/>
      <c r="G109" s="44">
        <f t="shared" si="3"/>
        <v>0</v>
      </c>
    </row>
    <row r="110" spans="1:7">
      <c r="A110" s="56" t="s">
        <v>518</v>
      </c>
      <c r="B110" s="34" t="s">
        <v>47</v>
      </c>
      <c r="C110" s="57" t="s">
        <v>519</v>
      </c>
      <c r="D110" s="58">
        <v>5</v>
      </c>
      <c r="E110" s="24">
        <v>72</v>
      </c>
      <c r="F110" s="100"/>
      <c r="G110" s="44">
        <f t="shared" si="3"/>
        <v>0</v>
      </c>
    </row>
    <row r="111" spans="1:7">
      <c r="A111" s="56" t="s">
        <v>520</v>
      </c>
      <c r="B111" s="34" t="s">
        <v>47</v>
      </c>
      <c r="C111" s="59" t="s">
        <v>521</v>
      </c>
      <c r="D111" s="58">
        <v>5</v>
      </c>
      <c r="E111" s="24">
        <v>72</v>
      </c>
      <c r="F111" s="100"/>
      <c r="G111" s="44">
        <f t="shared" si="3"/>
        <v>0</v>
      </c>
    </row>
    <row r="112" spans="1:7">
      <c r="A112" s="56" t="s">
        <v>522</v>
      </c>
      <c r="B112" s="34" t="s">
        <v>47</v>
      </c>
      <c r="C112" s="59" t="s">
        <v>523</v>
      </c>
      <c r="D112" s="58">
        <v>5</v>
      </c>
      <c r="E112" s="24">
        <v>72</v>
      </c>
      <c r="F112" s="100"/>
      <c r="G112" s="44">
        <f t="shared" si="3"/>
        <v>0</v>
      </c>
    </row>
    <row r="113" spans="1:7">
      <c r="A113" s="56" t="s">
        <v>524</v>
      </c>
      <c r="B113" s="34" t="s">
        <v>47</v>
      </c>
      <c r="C113" s="59" t="s">
        <v>525</v>
      </c>
      <c r="D113" s="58">
        <v>5</v>
      </c>
      <c r="E113" s="24">
        <v>72</v>
      </c>
      <c r="F113" s="100"/>
      <c r="G113" s="44">
        <f t="shared" si="3"/>
        <v>0</v>
      </c>
    </row>
    <row r="114" spans="1:7">
      <c r="A114" s="134" t="s">
        <v>908</v>
      </c>
      <c r="B114" s="34" t="s">
        <v>47</v>
      </c>
      <c r="C114" s="57" t="s">
        <v>893</v>
      </c>
      <c r="D114" s="58">
        <v>5</v>
      </c>
      <c r="E114" s="24">
        <v>72</v>
      </c>
      <c r="F114" s="100"/>
      <c r="G114" s="44">
        <f t="shared" si="3"/>
        <v>0</v>
      </c>
    </row>
    <row r="115" spans="1:7">
      <c r="A115" s="144" t="s">
        <v>904</v>
      </c>
      <c r="B115" s="34" t="s">
        <v>47</v>
      </c>
      <c r="C115" s="57" t="s">
        <v>889</v>
      </c>
      <c r="D115" s="58">
        <v>5</v>
      </c>
      <c r="E115" s="24">
        <v>81</v>
      </c>
      <c r="F115" s="100"/>
      <c r="G115" s="44">
        <f t="shared" si="3"/>
        <v>0</v>
      </c>
    </row>
    <row r="116" spans="1:7">
      <c r="A116" s="144" t="s">
        <v>905</v>
      </c>
      <c r="B116" s="34" t="s">
        <v>47</v>
      </c>
      <c r="C116" s="57" t="s">
        <v>890</v>
      </c>
      <c r="D116" s="58">
        <v>5</v>
      </c>
      <c r="E116" s="24">
        <v>75</v>
      </c>
      <c r="F116" s="100"/>
      <c r="G116" s="44">
        <f t="shared" si="3"/>
        <v>0</v>
      </c>
    </row>
    <row r="117" spans="1:7">
      <c r="A117" s="144" t="s">
        <v>906</v>
      </c>
      <c r="B117" s="34" t="s">
        <v>47</v>
      </c>
      <c r="C117" s="57" t="s">
        <v>891</v>
      </c>
      <c r="D117" s="58">
        <v>5</v>
      </c>
      <c r="E117" s="24">
        <v>75</v>
      </c>
      <c r="F117" s="100"/>
      <c r="G117" s="44">
        <f t="shared" si="3"/>
        <v>0</v>
      </c>
    </row>
    <row r="118" spans="1:7">
      <c r="A118" s="144" t="s">
        <v>907</v>
      </c>
      <c r="B118" s="34" t="s">
        <v>47</v>
      </c>
      <c r="C118" s="57" t="s">
        <v>892</v>
      </c>
      <c r="D118" s="58">
        <v>5</v>
      </c>
      <c r="E118" s="24">
        <v>75</v>
      </c>
      <c r="F118" s="100"/>
      <c r="G118" s="44">
        <f t="shared" si="3"/>
        <v>0</v>
      </c>
    </row>
    <row r="119" spans="1:7">
      <c r="A119" s="53" t="s">
        <v>526</v>
      </c>
      <c r="B119" s="60" t="s">
        <v>527</v>
      </c>
      <c r="C119" s="54" t="s">
        <v>528</v>
      </c>
      <c r="D119" s="55">
        <v>3</v>
      </c>
      <c r="E119" s="24">
        <v>129</v>
      </c>
      <c r="F119" s="100"/>
      <c r="G119" s="44">
        <f t="shared" si="3"/>
        <v>0</v>
      </c>
    </row>
    <row r="120" spans="1:7">
      <c r="A120" s="53" t="s">
        <v>529</v>
      </c>
      <c r="B120" s="60" t="s">
        <v>527</v>
      </c>
      <c r="C120" s="54" t="s">
        <v>530</v>
      </c>
      <c r="D120" s="55">
        <v>3</v>
      </c>
      <c r="E120" s="24">
        <v>129</v>
      </c>
      <c r="F120" s="100"/>
      <c r="G120" s="44">
        <f t="shared" si="3"/>
        <v>0</v>
      </c>
    </row>
    <row r="121" spans="1:7">
      <c r="A121" s="53" t="s">
        <v>531</v>
      </c>
      <c r="B121" s="60" t="s">
        <v>527</v>
      </c>
      <c r="C121" s="54" t="s">
        <v>532</v>
      </c>
      <c r="D121" s="55">
        <v>3</v>
      </c>
      <c r="E121" s="24">
        <v>129</v>
      </c>
      <c r="F121" s="100"/>
      <c r="G121" s="44">
        <f t="shared" si="3"/>
        <v>0</v>
      </c>
    </row>
    <row r="122" spans="1:7">
      <c r="A122" s="53" t="s">
        <v>533</v>
      </c>
      <c r="B122" s="60" t="s">
        <v>527</v>
      </c>
      <c r="C122" s="54" t="s">
        <v>534</v>
      </c>
      <c r="D122" s="55">
        <v>3</v>
      </c>
      <c r="E122" s="24">
        <v>129</v>
      </c>
      <c r="F122" s="100"/>
      <c r="G122" s="44">
        <f t="shared" si="3"/>
        <v>0</v>
      </c>
    </row>
    <row r="123" spans="1:7">
      <c r="A123" s="53" t="s">
        <v>535</v>
      </c>
      <c r="B123" s="60" t="s">
        <v>527</v>
      </c>
      <c r="C123" s="54" t="s">
        <v>536</v>
      </c>
      <c r="D123" s="55">
        <v>3</v>
      </c>
      <c r="E123" s="24">
        <v>129</v>
      </c>
      <c r="F123" s="100"/>
      <c r="G123" s="44">
        <f t="shared" si="3"/>
        <v>0</v>
      </c>
    </row>
    <row r="124" spans="1:7">
      <c r="A124" s="53" t="s">
        <v>537</v>
      </c>
      <c r="B124" s="60" t="s">
        <v>527</v>
      </c>
      <c r="C124" s="54" t="s">
        <v>538</v>
      </c>
      <c r="D124" s="55">
        <v>3</v>
      </c>
      <c r="E124" s="24">
        <v>129</v>
      </c>
      <c r="F124" s="100"/>
      <c r="G124" s="44">
        <f t="shared" si="3"/>
        <v>0</v>
      </c>
    </row>
    <row r="125" spans="1:7">
      <c r="A125" s="53" t="s">
        <v>539</v>
      </c>
      <c r="B125" s="60" t="s">
        <v>527</v>
      </c>
      <c r="C125" s="61" t="s">
        <v>540</v>
      </c>
      <c r="D125" s="58">
        <v>3</v>
      </c>
      <c r="E125" s="24">
        <v>129</v>
      </c>
      <c r="F125" s="100"/>
      <c r="G125" s="44">
        <f t="shared" si="3"/>
        <v>0</v>
      </c>
    </row>
    <row r="126" spans="1:7">
      <c r="A126" s="53" t="s">
        <v>541</v>
      </c>
      <c r="B126" s="60" t="s">
        <v>527</v>
      </c>
      <c r="C126" s="61" t="s">
        <v>542</v>
      </c>
      <c r="D126" s="58">
        <v>3</v>
      </c>
      <c r="E126" s="24">
        <v>129</v>
      </c>
      <c r="F126" s="100"/>
      <c r="G126" s="44">
        <f t="shared" si="3"/>
        <v>0</v>
      </c>
    </row>
    <row r="127" spans="1:7">
      <c r="A127" s="53" t="s">
        <v>543</v>
      </c>
      <c r="B127" s="60" t="s">
        <v>527</v>
      </c>
      <c r="C127" s="61" t="s">
        <v>544</v>
      </c>
      <c r="D127" s="58">
        <v>3</v>
      </c>
      <c r="E127" s="24">
        <v>129</v>
      </c>
      <c r="F127" s="100"/>
      <c r="G127" s="44">
        <f t="shared" si="3"/>
        <v>0</v>
      </c>
    </row>
    <row r="128" spans="1:7">
      <c r="A128" s="53" t="s">
        <v>545</v>
      </c>
      <c r="B128" s="60" t="s">
        <v>527</v>
      </c>
      <c r="C128" s="62" t="s">
        <v>432</v>
      </c>
      <c r="D128" s="58">
        <v>3</v>
      </c>
      <c r="E128" s="24">
        <v>129</v>
      </c>
      <c r="F128" s="100"/>
      <c r="G128" s="44">
        <f t="shared" si="3"/>
        <v>0</v>
      </c>
    </row>
    <row r="129" spans="1:7">
      <c r="A129" s="53" t="s">
        <v>546</v>
      </c>
      <c r="B129" s="60" t="s">
        <v>527</v>
      </c>
      <c r="C129" s="54" t="s">
        <v>547</v>
      </c>
      <c r="D129" s="55">
        <v>3</v>
      </c>
      <c r="E129" s="24">
        <v>129</v>
      </c>
      <c r="F129" s="100"/>
      <c r="G129" s="44">
        <f t="shared" si="3"/>
        <v>0</v>
      </c>
    </row>
    <row r="130" spans="1:7">
      <c r="A130" s="23" t="s">
        <v>548</v>
      </c>
      <c r="B130" s="34" t="s">
        <v>78</v>
      </c>
      <c r="C130" s="23" t="s">
        <v>549</v>
      </c>
      <c r="D130" s="55">
        <v>2.5</v>
      </c>
      <c r="E130" s="24">
        <v>75</v>
      </c>
      <c r="F130" s="100"/>
      <c r="G130" s="44">
        <f t="shared" si="3"/>
        <v>0</v>
      </c>
    </row>
    <row r="131" spans="1:7">
      <c r="A131" s="23" t="s">
        <v>550</v>
      </c>
      <c r="B131" s="34" t="s">
        <v>78</v>
      </c>
      <c r="C131" s="23" t="s">
        <v>551</v>
      </c>
      <c r="D131" s="55">
        <v>2.5</v>
      </c>
      <c r="E131" s="24">
        <v>75</v>
      </c>
      <c r="F131" s="100"/>
      <c r="G131" s="44">
        <f t="shared" si="3"/>
        <v>0</v>
      </c>
    </row>
    <row r="132" spans="1:7">
      <c r="A132" s="23" t="s">
        <v>552</v>
      </c>
      <c r="B132" s="34" t="s">
        <v>78</v>
      </c>
      <c r="C132" s="23" t="s">
        <v>553</v>
      </c>
      <c r="D132" s="55">
        <v>2.5</v>
      </c>
      <c r="E132" s="24">
        <v>75</v>
      </c>
      <c r="F132" s="100"/>
      <c r="G132" s="44">
        <f t="shared" si="3"/>
        <v>0</v>
      </c>
    </row>
    <row r="133" spans="1:7">
      <c r="A133" s="23" t="s">
        <v>554</v>
      </c>
      <c r="B133" s="34" t="s">
        <v>78</v>
      </c>
      <c r="C133" s="23" t="s">
        <v>555</v>
      </c>
      <c r="D133" s="55">
        <v>2.5</v>
      </c>
      <c r="E133" s="24">
        <v>75</v>
      </c>
      <c r="F133" s="100"/>
      <c r="G133" s="44">
        <f t="shared" si="3"/>
        <v>0</v>
      </c>
    </row>
    <row r="134" spans="1:7">
      <c r="A134" s="23" t="s">
        <v>556</v>
      </c>
      <c r="B134" s="34" t="s">
        <v>78</v>
      </c>
      <c r="C134" s="23" t="s">
        <v>557</v>
      </c>
      <c r="D134" s="55">
        <v>2.5</v>
      </c>
      <c r="E134" s="24">
        <v>75</v>
      </c>
      <c r="F134" s="100"/>
      <c r="G134" s="44">
        <f t="shared" si="3"/>
        <v>0</v>
      </c>
    </row>
    <row r="135" spans="1:7">
      <c r="A135" s="23" t="s">
        <v>558</v>
      </c>
      <c r="B135" s="34" t="s">
        <v>78</v>
      </c>
      <c r="C135" s="23" t="s">
        <v>559</v>
      </c>
      <c r="D135" s="55">
        <v>2.5</v>
      </c>
      <c r="E135" s="24">
        <v>75</v>
      </c>
      <c r="F135" s="100"/>
      <c r="G135" s="44">
        <f t="shared" si="3"/>
        <v>0</v>
      </c>
    </row>
    <row r="136" spans="1:7">
      <c r="A136" s="23" t="s">
        <v>560</v>
      </c>
      <c r="B136" s="34" t="s">
        <v>78</v>
      </c>
      <c r="C136" s="23" t="s">
        <v>561</v>
      </c>
      <c r="D136" s="55">
        <v>2.5</v>
      </c>
      <c r="E136" s="24">
        <v>75</v>
      </c>
      <c r="F136" s="100"/>
      <c r="G136" s="44">
        <f t="shared" si="3"/>
        <v>0</v>
      </c>
    </row>
    <row r="137" spans="1:7">
      <c r="A137" s="23" t="s">
        <v>562</v>
      </c>
      <c r="B137" s="34" t="s">
        <v>78</v>
      </c>
      <c r="C137" s="23" t="s">
        <v>563</v>
      </c>
      <c r="D137" s="55">
        <v>2.5</v>
      </c>
      <c r="E137" s="24">
        <v>75</v>
      </c>
      <c r="F137" s="100"/>
      <c r="G137" s="44">
        <f t="shared" si="3"/>
        <v>0</v>
      </c>
    </row>
    <row r="138" spans="1:7">
      <c r="A138" s="134" t="s">
        <v>879</v>
      </c>
      <c r="B138" s="19" t="s">
        <v>78</v>
      </c>
      <c r="C138" s="134" t="s">
        <v>883</v>
      </c>
      <c r="D138" s="55">
        <v>3</v>
      </c>
      <c r="E138" s="24">
        <v>75</v>
      </c>
      <c r="F138" s="100"/>
      <c r="G138" s="44">
        <f t="shared" si="3"/>
        <v>0</v>
      </c>
    </row>
    <row r="139" spans="1:7">
      <c r="A139" s="134" t="s">
        <v>880</v>
      </c>
      <c r="B139" s="34" t="s">
        <v>78</v>
      </c>
      <c r="C139" s="134" t="s">
        <v>884</v>
      </c>
      <c r="D139" s="55">
        <v>3</v>
      </c>
      <c r="E139" s="24">
        <v>75</v>
      </c>
      <c r="F139" s="100"/>
      <c r="G139" s="44">
        <f t="shared" si="3"/>
        <v>0</v>
      </c>
    </row>
    <row r="140" spans="1:7">
      <c r="A140" s="134" t="s">
        <v>881</v>
      </c>
      <c r="B140" s="19" t="s">
        <v>78</v>
      </c>
      <c r="C140" s="134" t="s">
        <v>885</v>
      </c>
      <c r="D140" s="55">
        <v>3</v>
      </c>
      <c r="E140" s="24">
        <v>75</v>
      </c>
      <c r="F140" s="100"/>
      <c r="G140" s="44">
        <f t="shared" si="3"/>
        <v>0</v>
      </c>
    </row>
    <row r="141" spans="1:7">
      <c r="A141" s="134" t="s">
        <v>882</v>
      </c>
      <c r="B141" s="34" t="s">
        <v>78</v>
      </c>
      <c r="C141" s="134" t="s">
        <v>886</v>
      </c>
      <c r="D141" s="55">
        <v>3</v>
      </c>
      <c r="E141" s="24">
        <v>75</v>
      </c>
      <c r="F141" s="100"/>
      <c r="G141" s="44">
        <f t="shared" si="3"/>
        <v>0</v>
      </c>
    </row>
    <row r="142" spans="1:7">
      <c r="A142" s="23" t="s">
        <v>887</v>
      </c>
      <c r="B142" s="19" t="s">
        <v>78</v>
      </c>
      <c r="C142" s="23" t="s">
        <v>888</v>
      </c>
      <c r="D142" s="55">
        <v>3</v>
      </c>
      <c r="E142" s="24">
        <v>75</v>
      </c>
      <c r="F142" s="100"/>
      <c r="G142" s="44">
        <f t="shared" si="3"/>
        <v>0</v>
      </c>
    </row>
    <row r="143" spans="1:7">
      <c r="A143" s="23" t="s">
        <v>552</v>
      </c>
      <c r="B143" s="34" t="s">
        <v>78</v>
      </c>
      <c r="C143" s="23" t="s">
        <v>564</v>
      </c>
      <c r="D143" s="55">
        <v>3</v>
      </c>
      <c r="E143" s="24">
        <v>75</v>
      </c>
      <c r="F143" s="100"/>
      <c r="G143" s="44">
        <f>F143*E143</f>
        <v>0</v>
      </c>
    </row>
    <row r="144" spans="1:7">
      <c r="A144" s="23" t="s">
        <v>565</v>
      </c>
      <c r="B144" s="34" t="s">
        <v>78</v>
      </c>
      <c r="C144" s="23" t="s">
        <v>566</v>
      </c>
      <c r="D144" s="55">
        <v>3</v>
      </c>
      <c r="E144" s="24">
        <v>70</v>
      </c>
      <c r="F144" s="100"/>
      <c r="G144" s="44">
        <f t="shared" si="3"/>
        <v>0</v>
      </c>
    </row>
    <row r="145" spans="1:7">
      <c r="A145" s="23" t="s">
        <v>567</v>
      </c>
      <c r="B145" s="34" t="s">
        <v>78</v>
      </c>
      <c r="C145" s="23" t="s">
        <v>568</v>
      </c>
      <c r="D145" s="55">
        <v>3</v>
      </c>
      <c r="E145" s="24">
        <v>70</v>
      </c>
      <c r="F145" s="100"/>
      <c r="G145" s="44">
        <f t="shared" si="3"/>
        <v>0</v>
      </c>
    </row>
    <row r="146" spans="1:7">
      <c r="A146" s="53" t="s">
        <v>569</v>
      </c>
      <c r="B146" s="34" t="s">
        <v>78</v>
      </c>
      <c r="C146" s="54" t="s">
        <v>570</v>
      </c>
      <c r="D146" s="55">
        <v>3</v>
      </c>
      <c r="E146" s="24">
        <v>70</v>
      </c>
      <c r="F146" s="100"/>
      <c r="G146" s="44">
        <f t="shared" si="3"/>
        <v>0</v>
      </c>
    </row>
    <row r="147" spans="1:7">
      <c r="A147" s="53" t="s">
        <v>571</v>
      </c>
      <c r="B147" s="34" t="s">
        <v>78</v>
      </c>
      <c r="C147" s="54" t="s">
        <v>572</v>
      </c>
      <c r="D147" s="55">
        <v>3</v>
      </c>
      <c r="E147" s="24">
        <v>70</v>
      </c>
      <c r="F147" s="100"/>
      <c r="G147" s="44">
        <f t="shared" si="3"/>
        <v>0</v>
      </c>
    </row>
    <row r="148" spans="1:7">
      <c r="A148" s="53" t="s">
        <v>573</v>
      </c>
      <c r="B148" s="34" t="s">
        <v>78</v>
      </c>
      <c r="C148" s="54" t="s">
        <v>574</v>
      </c>
      <c r="D148" s="55">
        <v>3</v>
      </c>
      <c r="E148" s="24">
        <v>70</v>
      </c>
      <c r="F148" s="100"/>
      <c r="G148" s="44">
        <f t="shared" si="3"/>
        <v>0</v>
      </c>
    </row>
    <row r="149" spans="1:7">
      <c r="A149" s="63" t="s">
        <v>575</v>
      </c>
      <c r="B149" s="34" t="s">
        <v>78</v>
      </c>
      <c r="C149" s="64" t="s">
        <v>576</v>
      </c>
      <c r="D149" s="55">
        <v>3</v>
      </c>
      <c r="E149" s="24">
        <v>70</v>
      </c>
      <c r="F149" s="100"/>
      <c r="G149" s="44">
        <f t="shared" si="3"/>
        <v>0</v>
      </c>
    </row>
    <row r="150" spans="1:7">
      <c r="A150" s="63" t="s">
        <v>577</v>
      </c>
      <c r="B150" s="34" t="s">
        <v>78</v>
      </c>
      <c r="C150" s="64" t="s">
        <v>578</v>
      </c>
      <c r="D150" s="55">
        <v>3</v>
      </c>
      <c r="E150" s="24">
        <v>70</v>
      </c>
      <c r="F150" s="100"/>
      <c r="G150" s="44">
        <f t="shared" si="3"/>
        <v>0</v>
      </c>
    </row>
    <row r="151" spans="1:7">
      <c r="A151" s="63" t="s">
        <v>579</v>
      </c>
      <c r="B151" s="34" t="s">
        <v>78</v>
      </c>
      <c r="C151" s="64" t="s">
        <v>580</v>
      </c>
      <c r="D151" s="55">
        <v>3</v>
      </c>
      <c r="E151" s="24">
        <v>70</v>
      </c>
      <c r="F151" s="100"/>
      <c r="G151" s="44">
        <f t="shared" si="3"/>
        <v>0</v>
      </c>
    </row>
    <row r="152" spans="1:7">
      <c r="A152" s="63" t="s">
        <v>581</v>
      </c>
      <c r="B152" s="34" t="s">
        <v>78</v>
      </c>
      <c r="C152" s="64" t="s">
        <v>582</v>
      </c>
      <c r="D152" s="55">
        <v>3</v>
      </c>
      <c r="E152" s="24">
        <v>70</v>
      </c>
      <c r="F152" s="100"/>
      <c r="G152" s="44">
        <f t="shared" si="3"/>
        <v>0</v>
      </c>
    </row>
    <row r="153" spans="1:7">
      <c r="A153" s="63" t="s">
        <v>583</v>
      </c>
      <c r="B153" s="34" t="s">
        <v>78</v>
      </c>
      <c r="C153" s="64" t="s">
        <v>584</v>
      </c>
      <c r="D153" s="55">
        <v>3</v>
      </c>
      <c r="E153" s="24">
        <v>70</v>
      </c>
      <c r="F153" s="100"/>
      <c r="G153" s="44">
        <f>F153*E153</f>
        <v>0</v>
      </c>
    </row>
    <row r="154" spans="1:7">
      <c r="A154" s="63" t="s">
        <v>585</v>
      </c>
      <c r="B154" s="34" t="s">
        <v>78</v>
      </c>
      <c r="C154" s="64" t="s">
        <v>586</v>
      </c>
      <c r="D154" s="55">
        <v>3</v>
      </c>
      <c r="E154" s="24">
        <v>70</v>
      </c>
      <c r="F154" s="100"/>
      <c r="G154" s="44">
        <f>F154*E154</f>
        <v>0</v>
      </c>
    </row>
    <row r="155" spans="1:7">
      <c r="A155" s="63" t="s">
        <v>587</v>
      </c>
      <c r="B155" s="34" t="s">
        <v>78</v>
      </c>
      <c r="C155" s="64" t="s">
        <v>588</v>
      </c>
      <c r="D155" s="55">
        <v>3</v>
      </c>
      <c r="E155" s="24">
        <v>70</v>
      </c>
      <c r="F155" s="100"/>
      <c r="G155" s="44">
        <f>F155*E155</f>
        <v>0</v>
      </c>
    </row>
    <row r="156" spans="1:7" ht="21">
      <c r="A156" s="284" t="s">
        <v>770</v>
      </c>
      <c r="B156" s="285"/>
      <c r="C156" s="285"/>
      <c r="D156" s="285"/>
      <c r="E156" s="285"/>
      <c r="F156" s="285"/>
      <c r="G156" s="286"/>
    </row>
    <row r="157" spans="1:7" ht="15.75" customHeight="1">
      <c r="A157" s="40" t="s">
        <v>589</v>
      </c>
      <c r="B157" s="34" t="s">
        <v>78</v>
      </c>
      <c r="C157" s="45" t="s">
        <v>449</v>
      </c>
      <c r="D157" s="47">
        <v>2</v>
      </c>
      <c r="E157" s="43">
        <v>73</v>
      </c>
      <c r="F157" s="102"/>
      <c r="G157" s="1">
        <f t="shared" ref="G157:G178" si="4">F157*E157</f>
        <v>0</v>
      </c>
    </row>
    <row r="158" spans="1:7" ht="15.75" customHeight="1">
      <c r="A158" s="40" t="s">
        <v>590</v>
      </c>
      <c r="B158" s="34" t="s">
        <v>78</v>
      </c>
      <c r="C158" s="45" t="s">
        <v>445</v>
      </c>
      <c r="D158" s="47">
        <v>2</v>
      </c>
      <c r="E158" s="43">
        <v>73</v>
      </c>
      <c r="F158" s="102"/>
      <c r="G158" s="1">
        <f t="shared" si="4"/>
        <v>0</v>
      </c>
    </row>
    <row r="159" spans="1:7" ht="30">
      <c r="A159" s="40" t="s">
        <v>591</v>
      </c>
      <c r="B159" s="34" t="s">
        <v>78</v>
      </c>
      <c r="C159" s="45" t="s">
        <v>592</v>
      </c>
      <c r="D159" s="47">
        <v>2</v>
      </c>
      <c r="E159" s="43">
        <v>70</v>
      </c>
      <c r="F159" s="102"/>
      <c r="G159" s="1">
        <f t="shared" si="4"/>
        <v>0</v>
      </c>
    </row>
    <row r="160" spans="1:7" ht="30">
      <c r="A160" s="40" t="s">
        <v>593</v>
      </c>
      <c r="B160" s="34" t="s">
        <v>78</v>
      </c>
      <c r="C160" s="45" t="s">
        <v>451</v>
      </c>
      <c r="D160" s="47">
        <v>2</v>
      </c>
      <c r="E160" s="43">
        <v>70</v>
      </c>
      <c r="F160" s="102"/>
      <c r="G160" s="1">
        <f t="shared" si="4"/>
        <v>0</v>
      </c>
    </row>
    <row r="161" spans="1:7" ht="30">
      <c r="A161" s="40" t="s">
        <v>594</v>
      </c>
      <c r="B161" s="34" t="s">
        <v>78</v>
      </c>
      <c r="C161" s="45" t="s">
        <v>595</v>
      </c>
      <c r="D161" s="47">
        <v>2</v>
      </c>
      <c r="E161" s="43">
        <v>70</v>
      </c>
      <c r="F161" s="102"/>
      <c r="G161" s="1">
        <f t="shared" si="4"/>
        <v>0</v>
      </c>
    </row>
    <row r="162" spans="1:7" ht="15.75" customHeight="1">
      <c r="A162" s="40" t="s">
        <v>596</v>
      </c>
      <c r="B162" s="34" t="s">
        <v>78</v>
      </c>
      <c r="C162" s="45" t="s">
        <v>597</v>
      </c>
      <c r="D162" s="47">
        <v>2.5</v>
      </c>
      <c r="E162" s="43">
        <v>85</v>
      </c>
      <c r="F162" s="102"/>
      <c r="G162" s="1">
        <f t="shared" si="4"/>
        <v>0</v>
      </c>
    </row>
    <row r="163" spans="1:7" ht="15.75" customHeight="1">
      <c r="A163" s="40" t="s">
        <v>598</v>
      </c>
      <c r="B163" s="34" t="s">
        <v>78</v>
      </c>
      <c r="C163" s="45" t="s">
        <v>599</v>
      </c>
      <c r="D163" s="47">
        <v>2.5</v>
      </c>
      <c r="E163" s="43">
        <v>85</v>
      </c>
      <c r="F163" s="102"/>
      <c r="G163" s="1">
        <f t="shared" si="4"/>
        <v>0</v>
      </c>
    </row>
    <row r="164" spans="1:7" ht="15.75" customHeight="1">
      <c r="A164" s="40" t="s">
        <v>600</v>
      </c>
      <c r="B164" s="34" t="s">
        <v>78</v>
      </c>
      <c r="C164" s="45" t="s">
        <v>601</v>
      </c>
      <c r="D164" s="47">
        <v>2.5</v>
      </c>
      <c r="E164" s="43">
        <v>85</v>
      </c>
      <c r="F164" s="102"/>
      <c r="G164" s="1">
        <f t="shared" si="4"/>
        <v>0</v>
      </c>
    </row>
    <row r="165" spans="1:7" ht="15.75" customHeight="1">
      <c r="A165" s="40" t="s">
        <v>602</v>
      </c>
      <c r="B165" s="34" t="s">
        <v>78</v>
      </c>
      <c r="C165" s="65" t="s">
        <v>603</v>
      </c>
      <c r="D165" s="47">
        <v>2.5</v>
      </c>
      <c r="E165" s="43">
        <v>85</v>
      </c>
      <c r="F165" s="102"/>
      <c r="G165" s="1">
        <f t="shared" si="4"/>
        <v>0</v>
      </c>
    </row>
    <row r="166" spans="1:7" ht="15.75" customHeight="1">
      <c r="A166" s="40" t="s">
        <v>604</v>
      </c>
      <c r="B166" s="66" t="s">
        <v>78</v>
      </c>
      <c r="C166" s="41" t="s">
        <v>605</v>
      </c>
      <c r="D166" s="47">
        <v>2</v>
      </c>
      <c r="E166" s="67">
        <v>75</v>
      </c>
      <c r="F166" s="102"/>
      <c r="G166" s="1">
        <f t="shared" si="4"/>
        <v>0</v>
      </c>
    </row>
    <row r="167" spans="1:7" ht="15.75" customHeight="1">
      <c r="A167" s="40" t="s">
        <v>606</v>
      </c>
      <c r="B167" s="66" t="s">
        <v>78</v>
      </c>
      <c r="C167" s="41" t="s">
        <v>607</v>
      </c>
      <c r="D167" s="47">
        <v>2</v>
      </c>
      <c r="E167" s="67">
        <v>75</v>
      </c>
      <c r="F167" s="102"/>
      <c r="G167" s="1">
        <f t="shared" si="4"/>
        <v>0</v>
      </c>
    </row>
    <row r="168" spans="1:7" ht="30">
      <c r="A168" s="40" t="s">
        <v>760</v>
      </c>
      <c r="B168" s="66" t="s">
        <v>78</v>
      </c>
      <c r="C168" s="41" t="s">
        <v>608</v>
      </c>
      <c r="D168" s="68">
        <v>2.5</v>
      </c>
      <c r="E168" s="67">
        <v>80</v>
      </c>
      <c r="F168" s="102"/>
      <c r="G168" s="1">
        <f t="shared" si="4"/>
        <v>0</v>
      </c>
    </row>
    <row r="169" spans="1:7" ht="30">
      <c r="A169" s="40" t="s">
        <v>609</v>
      </c>
      <c r="B169" s="66" t="s">
        <v>78</v>
      </c>
      <c r="C169" s="41" t="s">
        <v>481</v>
      </c>
      <c r="D169" s="68">
        <v>2.5</v>
      </c>
      <c r="E169" s="67">
        <v>82</v>
      </c>
      <c r="F169" s="102"/>
      <c r="G169" s="1">
        <f t="shared" si="4"/>
        <v>0</v>
      </c>
    </row>
    <row r="170" spans="1:7" ht="15.75" customHeight="1">
      <c r="A170" s="40" t="s">
        <v>610</v>
      </c>
      <c r="B170" s="66" t="s">
        <v>78</v>
      </c>
      <c r="C170" s="41" t="s">
        <v>611</v>
      </c>
      <c r="D170" s="68">
        <v>2</v>
      </c>
      <c r="E170" s="67">
        <v>75</v>
      </c>
      <c r="F170" s="102"/>
      <c r="G170" s="1">
        <f t="shared" si="4"/>
        <v>0</v>
      </c>
    </row>
    <row r="171" spans="1:7" ht="15.75" customHeight="1">
      <c r="A171" s="40" t="s">
        <v>612</v>
      </c>
      <c r="B171" s="66" t="s">
        <v>78</v>
      </c>
      <c r="C171" s="41" t="s">
        <v>613</v>
      </c>
      <c r="D171" s="68">
        <v>2</v>
      </c>
      <c r="E171" s="67">
        <v>75</v>
      </c>
      <c r="F171" s="102"/>
      <c r="G171" s="1">
        <f t="shared" si="4"/>
        <v>0</v>
      </c>
    </row>
    <row r="172" spans="1:7" ht="15.75" customHeight="1">
      <c r="A172" s="40" t="s">
        <v>614</v>
      </c>
      <c r="B172" s="66" t="s">
        <v>78</v>
      </c>
      <c r="C172" s="41" t="s">
        <v>615</v>
      </c>
      <c r="D172" s="68">
        <v>2</v>
      </c>
      <c r="E172" s="67">
        <v>75</v>
      </c>
      <c r="F172" s="102"/>
      <c r="G172" s="1">
        <f t="shared" si="4"/>
        <v>0</v>
      </c>
    </row>
    <row r="173" spans="1:7" ht="15.75" customHeight="1">
      <c r="A173" s="40" t="s">
        <v>616</v>
      </c>
      <c r="B173" s="66" t="s">
        <v>78</v>
      </c>
      <c r="C173" s="41" t="s">
        <v>617</v>
      </c>
      <c r="D173" s="68">
        <v>2</v>
      </c>
      <c r="E173" s="67">
        <v>75</v>
      </c>
      <c r="F173" s="102"/>
      <c r="G173" s="1">
        <f t="shared" si="4"/>
        <v>0</v>
      </c>
    </row>
    <row r="174" spans="1:7" ht="15.75" customHeight="1">
      <c r="A174" s="40" t="s">
        <v>618</v>
      </c>
      <c r="B174" s="19" t="s">
        <v>78</v>
      </c>
      <c r="C174" s="41" t="s">
        <v>619</v>
      </c>
      <c r="D174" s="68">
        <v>2</v>
      </c>
      <c r="E174" s="67">
        <v>75</v>
      </c>
      <c r="F174" s="102"/>
      <c r="G174" s="1">
        <f t="shared" si="4"/>
        <v>0</v>
      </c>
    </row>
    <row r="175" spans="1:7" ht="15.75" customHeight="1">
      <c r="A175" s="40" t="s">
        <v>620</v>
      </c>
      <c r="B175" s="66" t="s">
        <v>78</v>
      </c>
      <c r="C175" s="41" t="s">
        <v>621</v>
      </c>
      <c r="D175" s="68">
        <v>2.5</v>
      </c>
      <c r="E175" s="67">
        <v>85</v>
      </c>
      <c r="F175" s="102"/>
      <c r="G175" s="1">
        <f t="shared" si="4"/>
        <v>0</v>
      </c>
    </row>
    <row r="176" spans="1:7" ht="15.75" customHeight="1">
      <c r="A176" s="40" t="s">
        <v>622</v>
      </c>
      <c r="B176" s="66" t="s">
        <v>78</v>
      </c>
      <c r="C176" s="41" t="s">
        <v>623</v>
      </c>
      <c r="D176" s="68">
        <v>2.5</v>
      </c>
      <c r="E176" s="67">
        <v>85</v>
      </c>
      <c r="F176" s="102"/>
      <c r="G176" s="1">
        <f t="shared" si="4"/>
        <v>0</v>
      </c>
    </row>
    <row r="177" spans="1:7" ht="15.75" customHeight="1">
      <c r="A177" s="40" t="s">
        <v>624</v>
      </c>
      <c r="B177" s="66" t="s">
        <v>78</v>
      </c>
      <c r="C177" s="41" t="s">
        <v>625</v>
      </c>
      <c r="D177" s="68">
        <v>2.5</v>
      </c>
      <c r="E177" s="67">
        <v>85</v>
      </c>
      <c r="F177" s="102"/>
      <c r="G177" s="1">
        <f t="shared" si="4"/>
        <v>0</v>
      </c>
    </row>
    <row r="178" spans="1:7" ht="15.75" customHeight="1">
      <c r="A178" s="40" t="s">
        <v>626</v>
      </c>
      <c r="B178" s="66" t="s">
        <v>78</v>
      </c>
      <c r="C178" s="41" t="s">
        <v>627</v>
      </c>
      <c r="D178" s="68">
        <v>2.5</v>
      </c>
      <c r="E178" s="146">
        <v>85</v>
      </c>
      <c r="F178" s="102"/>
      <c r="G178" s="1">
        <f t="shared" si="4"/>
        <v>0</v>
      </c>
    </row>
    <row r="179" spans="1:7" ht="21">
      <c r="A179" s="265" t="s">
        <v>628</v>
      </c>
      <c r="B179" s="266"/>
      <c r="C179" s="266"/>
      <c r="D179" s="266"/>
      <c r="E179" s="266"/>
      <c r="F179" s="266"/>
      <c r="G179" s="267"/>
    </row>
    <row r="180" spans="1:7">
      <c r="A180" s="63" t="s">
        <v>629</v>
      </c>
      <c r="B180" s="19" t="s">
        <v>2</v>
      </c>
      <c r="C180" s="69" t="s">
        <v>630</v>
      </c>
      <c r="D180" s="47"/>
      <c r="E180" s="43">
        <v>89</v>
      </c>
      <c r="F180" s="102"/>
      <c r="G180" s="1">
        <f t="shared" ref="G180:G243" si="5">F180*E180</f>
        <v>0</v>
      </c>
    </row>
    <row r="181" spans="1:7" ht="15.75" customHeight="1">
      <c r="A181" s="70" t="s">
        <v>631</v>
      </c>
      <c r="B181" s="66" t="s">
        <v>2</v>
      </c>
      <c r="C181" s="71" t="s">
        <v>632</v>
      </c>
      <c r="D181" s="47"/>
      <c r="E181" s="43">
        <v>95</v>
      </c>
      <c r="F181" s="102"/>
      <c r="G181" s="1">
        <f t="shared" si="5"/>
        <v>0</v>
      </c>
    </row>
    <row r="182" spans="1:7">
      <c r="A182" s="53" t="s">
        <v>633</v>
      </c>
      <c r="B182" s="66" t="s">
        <v>2</v>
      </c>
      <c r="C182" s="71" t="s">
        <v>634</v>
      </c>
      <c r="D182" s="47"/>
      <c r="E182" s="43">
        <v>95</v>
      </c>
      <c r="F182" s="102"/>
      <c r="G182" s="1">
        <f t="shared" si="5"/>
        <v>0</v>
      </c>
    </row>
    <row r="183" spans="1:7">
      <c r="A183" s="53" t="s">
        <v>635</v>
      </c>
      <c r="B183" s="66" t="s">
        <v>2</v>
      </c>
      <c r="C183" s="72" t="s">
        <v>636</v>
      </c>
      <c r="D183" s="47"/>
      <c r="E183" s="43">
        <v>68</v>
      </c>
      <c r="F183" s="102"/>
      <c r="G183" s="1">
        <f t="shared" si="5"/>
        <v>0</v>
      </c>
    </row>
    <row r="184" spans="1:7">
      <c r="A184" s="53" t="s">
        <v>637</v>
      </c>
      <c r="B184" s="66" t="s">
        <v>2</v>
      </c>
      <c r="C184" s="72" t="s">
        <v>638</v>
      </c>
      <c r="D184" s="47"/>
      <c r="E184" s="43">
        <v>68</v>
      </c>
      <c r="F184" s="102"/>
      <c r="G184" s="1">
        <f t="shared" si="5"/>
        <v>0</v>
      </c>
    </row>
    <row r="185" spans="1:7">
      <c r="A185" s="53" t="s">
        <v>639</v>
      </c>
      <c r="B185" s="66" t="s">
        <v>2</v>
      </c>
      <c r="C185" s="72" t="s">
        <v>640</v>
      </c>
      <c r="D185" s="47"/>
      <c r="E185" s="43">
        <v>68</v>
      </c>
      <c r="F185" s="102"/>
      <c r="G185" s="1">
        <f t="shared" si="5"/>
        <v>0</v>
      </c>
    </row>
    <row r="186" spans="1:7">
      <c r="A186" s="53" t="s">
        <v>641</v>
      </c>
      <c r="B186" s="66" t="s">
        <v>2</v>
      </c>
      <c r="C186" s="72" t="s">
        <v>642</v>
      </c>
      <c r="D186" s="47"/>
      <c r="E186" s="43">
        <v>68</v>
      </c>
      <c r="F186" s="102"/>
      <c r="G186" s="1">
        <f t="shared" si="5"/>
        <v>0</v>
      </c>
    </row>
    <row r="187" spans="1:7">
      <c r="A187" s="53" t="s">
        <v>643</v>
      </c>
      <c r="B187" s="66" t="s">
        <v>2</v>
      </c>
      <c r="C187" s="72" t="s">
        <v>644</v>
      </c>
      <c r="D187" s="47"/>
      <c r="E187" s="43">
        <v>68</v>
      </c>
      <c r="F187" s="102"/>
      <c r="G187" s="1">
        <f t="shared" si="5"/>
        <v>0</v>
      </c>
    </row>
    <row r="188" spans="1:7">
      <c r="A188" s="53" t="s">
        <v>645</v>
      </c>
      <c r="B188" s="66" t="s">
        <v>2</v>
      </c>
      <c r="C188" s="72" t="s">
        <v>646</v>
      </c>
      <c r="D188" s="47"/>
      <c r="E188" s="43">
        <v>68</v>
      </c>
      <c r="F188" s="102"/>
      <c r="G188" s="1">
        <f t="shared" si="5"/>
        <v>0</v>
      </c>
    </row>
    <row r="189" spans="1:7">
      <c r="A189" s="53" t="s">
        <v>647</v>
      </c>
      <c r="B189" s="66" t="s">
        <v>2</v>
      </c>
      <c r="C189" s="72" t="s">
        <v>648</v>
      </c>
      <c r="D189" s="47"/>
      <c r="E189" s="43">
        <v>68</v>
      </c>
      <c r="F189" s="102"/>
      <c r="G189" s="1">
        <f t="shared" si="5"/>
        <v>0</v>
      </c>
    </row>
    <row r="190" spans="1:7">
      <c r="A190" s="53" t="s">
        <v>649</v>
      </c>
      <c r="B190" s="66" t="s">
        <v>2</v>
      </c>
      <c r="C190" s="72" t="s">
        <v>650</v>
      </c>
      <c r="D190" s="47"/>
      <c r="E190" s="43">
        <v>68</v>
      </c>
      <c r="F190" s="102"/>
      <c r="G190" s="1">
        <f t="shared" si="5"/>
        <v>0</v>
      </c>
    </row>
    <row r="191" spans="1:7">
      <c r="A191" s="53" t="s">
        <v>651</v>
      </c>
      <c r="B191" s="66" t="s">
        <v>2</v>
      </c>
      <c r="C191" s="72" t="s">
        <v>652</v>
      </c>
      <c r="D191" s="47"/>
      <c r="E191" s="43">
        <v>68</v>
      </c>
      <c r="F191" s="102"/>
      <c r="G191" s="1">
        <f t="shared" si="5"/>
        <v>0</v>
      </c>
    </row>
    <row r="192" spans="1:7">
      <c r="A192" s="53" t="s">
        <v>653</v>
      </c>
      <c r="B192" s="66" t="s">
        <v>2</v>
      </c>
      <c r="C192" s="72" t="s">
        <v>654</v>
      </c>
      <c r="D192" s="47"/>
      <c r="E192" s="43">
        <v>68</v>
      </c>
      <c r="F192" s="102"/>
      <c r="G192" s="1">
        <f t="shared" si="5"/>
        <v>0</v>
      </c>
    </row>
    <row r="193" spans="1:7">
      <c r="A193" s="145" t="s">
        <v>909</v>
      </c>
      <c r="B193" s="19" t="s">
        <v>2</v>
      </c>
      <c r="C193" s="72" t="s">
        <v>900</v>
      </c>
      <c r="D193" s="47"/>
      <c r="E193" s="43">
        <v>84</v>
      </c>
      <c r="F193" s="102"/>
      <c r="G193" s="1">
        <f t="shared" si="5"/>
        <v>0</v>
      </c>
    </row>
    <row r="194" spans="1:7">
      <c r="A194" s="63" t="s">
        <v>655</v>
      </c>
      <c r="B194" s="34" t="s">
        <v>8</v>
      </c>
      <c r="C194" s="69" t="s">
        <v>656</v>
      </c>
      <c r="D194" s="47"/>
      <c r="E194" s="43">
        <v>34</v>
      </c>
      <c r="F194" s="102"/>
      <c r="G194" s="1">
        <f t="shared" si="5"/>
        <v>0</v>
      </c>
    </row>
    <row r="195" spans="1:7">
      <c r="A195" s="63" t="s">
        <v>657</v>
      </c>
      <c r="B195" s="34" t="s">
        <v>2</v>
      </c>
      <c r="C195" s="69" t="s">
        <v>658</v>
      </c>
      <c r="D195" s="47"/>
      <c r="E195" s="43">
        <v>82</v>
      </c>
      <c r="F195" s="102"/>
      <c r="G195" s="1">
        <f t="shared" si="5"/>
        <v>0</v>
      </c>
    </row>
    <row r="196" spans="1:7">
      <c r="A196" s="63" t="s">
        <v>659</v>
      </c>
      <c r="B196" s="19" t="s">
        <v>2</v>
      </c>
      <c r="C196" s="69" t="s">
        <v>660</v>
      </c>
      <c r="D196" s="47"/>
      <c r="E196" s="43">
        <v>81</v>
      </c>
      <c r="F196" s="102"/>
      <c r="G196" s="1">
        <f t="shared" si="5"/>
        <v>0</v>
      </c>
    </row>
    <row r="197" spans="1:7">
      <c r="A197" s="63" t="s">
        <v>661</v>
      </c>
      <c r="B197" s="34" t="s">
        <v>2</v>
      </c>
      <c r="C197" s="69" t="s">
        <v>662</v>
      </c>
      <c r="D197" s="47"/>
      <c r="E197" s="43">
        <v>71</v>
      </c>
      <c r="F197" s="102"/>
      <c r="G197" s="1">
        <f t="shared" si="5"/>
        <v>0</v>
      </c>
    </row>
    <row r="198" spans="1:7">
      <c r="A198" s="63" t="s">
        <v>663</v>
      </c>
      <c r="B198" s="34" t="s">
        <v>2</v>
      </c>
      <c r="C198" s="69" t="s">
        <v>664</v>
      </c>
      <c r="D198" s="47"/>
      <c r="E198" s="43">
        <v>72</v>
      </c>
      <c r="F198" s="102"/>
      <c r="G198" s="1">
        <f t="shared" si="5"/>
        <v>0</v>
      </c>
    </row>
    <row r="199" spans="1:7" ht="15.75" customHeight="1">
      <c r="A199" s="73" t="s">
        <v>912</v>
      </c>
      <c r="B199" s="34" t="s">
        <v>2</v>
      </c>
      <c r="C199" s="74" t="s">
        <v>895</v>
      </c>
      <c r="D199" s="47"/>
      <c r="E199" s="43">
        <v>68</v>
      </c>
      <c r="F199" s="102"/>
      <c r="G199" s="1">
        <f t="shared" si="5"/>
        <v>0</v>
      </c>
    </row>
    <row r="200" spans="1:7">
      <c r="A200" s="73" t="s">
        <v>894</v>
      </c>
      <c r="B200" s="19" t="s">
        <v>2</v>
      </c>
      <c r="C200" s="74" t="s">
        <v>896</v>
      </c>
      <c r="D200" s="47"/>
      <c r="E200" s="43">
        <v>72</v>
      </c>
      <c r="F200" s="102"/>
      <c r="G200" s="1">
        <f t="shared" si="5"/>
        <v>0</v>
      </c>
    </row>
    <row r="201" spans="1:7">
      <c r="A201" s="73" t="s">
        <v>665</v>
      </c>
      <c r="B201" s="34" t="s">
        <v>2</v>
      </c>
      <c r="C201" s="74" t="s">
        <v>666</v>
      </c>
      <c r="D201" s="47"/>
      <c r="E201" s="43">
        <v>82</v>
      </c>
      <c r="F201" s="102"/>
      <c r="G201" s="1">
        <f t="shared" si="5"/>
        <v>0</v>
      </c>
    </row>
    <row r="202" spans="1:7">
      <c r="A202" s="73" t="s">
        <v>667</v>
      </c>
      <c r="B202" s="34" t="s">
        <v>2</v>
      </c>
      <c r="C202" s="74" t="s">
        <v>668</v>
      </c>
      <c r="D202" s="47"/>
      <c r="E202" s="43">
        <v>82</v>
      </c>
      <c r="F202" s="102"/>
      <c r="G202" s="1">
        <f t="shared" si="5"/>
        <v>0</v>
      </c>
    </row>
    <row r="203" spans="1:7">
      <c r="A203" s="134" t="s">
        <v>910</v>
      </c>
      <c r="B203" s="19" t="s">
        <v>2</v>
      </c>
      <c r="C203" s="74" t="s">
        <v>897</v>
      </c>
      <c r="D203" s="47"/>
      <c r="E203" s="43">
        <v>89</v>
      </c>
      <c r="F203" s="102"/>
      <c r="G203" s="1">
        <f t="shared" si="5"/>
        <v>0</v>
      </c>
    </row>
    <row r="204" spans="1:7">
      <c r="A204" s="134" t="s">
        <v>911</v>
      </c>
      <c r="B204" s="19" t="s">
        <v>2</v>
      </c>
      <c r="C204" s="74" t="s">
        <v>898</v>
      </c>
      <c r="D204" s="47"/>
      <c r="E204" s="43">
        <v>111</v>
      </c>
      <c r="F204" s="102"/>
      <c r="G204" s="1">
        <f t="shared" si="5"/>
        <v>0</v>
      </c>
    </row>
    <row r="205" spans="1:7">
      <c r="A205" s="75" t="s">
        <v>669</v>
      </c>
      <c r="B205" s="34" t="s">
        <v>2</v>
      </c>
      <c r="C205" s="76" t="s">
        <v>899</v>
      </c>
      <c r="D205" s="47"/>
      <c r="E205" s="43">
        <v>90</v>
      </c>
      <c r="F205" s="102"/>
      <c r="G205" s="1">
        <f t="shared" si="5"/>
        <v>0</v>
      </c>
    </row>
    <row r="206" spans="1:7">
      <c r="A206" s="73" t="s">
        <v>670</v>
      </c>
      <c r="B206" s="34" t="s">
        <v>2</v>
      </c>
      <c r="C206" s="77" t="s">
        <v>671</v>
      </c>
      <c r="D206" s="47"/>
      <c r="E206" s="43">
        <v>82</v>
      </c>
      <c r="F206" s="102"/>
      <c r="G206" s="1">
        <f t="shared" si="5"/>
        <v>0</v>
      </c>
    </row>
    <row r="207" spans="1:7">
      <c r="A207" s="73" t="s">
        <v>672</v>
      </c>
      <c r="B207" s="34" t="s">
        <v>2</v>
      </c>
      <c r="C207" s="77" t="s">
        <v>673</v>
      </c>
      <c r="D207" s="47"/>
      <c r="E207" s="43">
        <v>82</v>
      </c>
      <c r="F207" s="102"/>
      <c r="G207" s="1">
        <f t="shared" si="5"/>
        <v>0</v>
      </c>
    </row>
    <row r="208" spans="1:7">
      <c r="A208" s="73" t="s">
        <v>674</v>
      </c>
      <c r="B208" s="34" t="s">
        <v>2</v>
      </c>
      <c r="C208" s="77" t="s">
        <v>675</v>
      </c>
      <c r="D208" s="47"/>
      <c r="E208" s="43">
        <v>82</v>
      </c>
      <c r="F208" s="102"/>
      <c r="G208" s="1">
        <f t="shared" si="5"/>
        <v>0</v>
      </c>
    </row>
    <row r="209" spans="1:7">
      <c r="A209" s="73" t="s">
        <v>676</v>
      </c>
      <c r="B209" s="34" t="s">
        <v>2</v>
      </c>
      <c r="C209" s="77" t="s">
        <v>677</v>
      </c>
      <c r="D209" s="47"/>
      <c r="E209" s="43">
        <v>82</v>
      </c>
      <c r="F209" s="102"/>
      <c r="G209" s="1">
        <f t="shared" si="5"/>
        <v>0</v>
      </c>
    </row>
    <row r="210" spans="1:7">
      <c r="A210" s="73" t="s">
        <v>678</v>
      </c>
      <c r="B210" s="34" t="s">
        <v>2</v>
      </c>
      <c r="C210" s="77" t="s">
        <v>679</v>
      </c>
      <c r="D210" s="47"/>
      <c r="E210" s="43">
        <v>82</v>
      </c>
      <c r="F210" s="102"/>
      <c r="G210" s="1">
        <f t="shared" si="5"/>
        <v>0</v>
      </c>
    </row>
    <row r="211" spans="1:7">
      <c r="A211" s="73" t="s">
        <v>680</v>
      </c>
      <c r="B211" s="34" t="s">
        <v>3</v>
      </c>
      <c r="C211" s="77" t="s">
        <v>681</v>
      </c>
      <c r="D211" s="47"/>
      <c r="E211" s="43">
        <v>69</v>
      </c>
      <c r="F211" s="102"/>
      <c r="G211" s="1">
        <f t="shared" si="5"/>
        <v>0</v>
      </c>
    </row>
    <row r="212" spans="1:7">
      <c r="A212" s="73" t="s">
        <v>682</v>
      </c>
      <c r="B212" s="34" t="s">
        <v>8</v>
      </c>
      <c r="C212" s="113" t="s">
        <v>683</v>
      </c>
      <c r="D212" s="47"/>
      <c r="E212" s="43">
        <v>55</v>
      </c>
      <c r="F212" s="102"/>
      <c r="G212" s="1">
        <f>F212*E212</f>
        <v>0</v>
      </c>
    </row>
    <row r="213" spans="1:7">
      <c r="A213" s="73" t="s">
        <v>684</v>
      </c>
      <c r="B213" s="34" t="s">
        <v>8</v>
      </c>
      <c r="C213" s="113" t="s">
        <v>685</v>
      </c>
      <c r="D213" s="47"/>
      <c r="E213" s="43">
        <v>55</v>
      </c>
      <c r="F213" s="102"/>
      <c r="G213" s="1">
        <f>F213*E213</f>
        <v>0</v>
      </c>
    </row>
    <row r="214" spans="1:7">
      <c r="A214" s="73" t="s">
        <v>686</v>
      </c>
      <c r="B214" s="34" t="s">
        <v>2</v>
      </c>
      <c r="C214" s="78" t="s">
        <v>687</v>
      </c>
      <c r="D214" s="47"/>
      <c r="E214" s="43">
        <v>85</v>
      </c>
      <c r="F214" s="102"/>
      <c r="G214" s="1">
        <f>F214*E214</f>
        <v>0</v>
      </c>
    </row>
    <row r="215" spans="1:7" ht="21">
      <c r="A215" s="265" t="s">
        <v>688</v>
      </c>
      <c r="B215" s="266"/>
      <c r="C215" s="266"/>
      <c r="D215" s="266"/>
      <c r="E215" s="266"/>
      <c r="F215" s="266"/>
      <c r="G215" s="267"/>
    </row>
    <row r="216" spans="1:7">
      <c r="A216" s="135" t="s">
        <v>901</v>
      </c>
      <c r="B216" s="136" t="s">
        <v>2</v>
      </c>
      <c r="C216" s="135" t="s">
        <v>902</v>
      </c>
      <c r="D216" s="137">
        <v>75</v>
      </c>
      <c r="E216" s="138">
        <v>75</v>
      </c>
      <c r="F216" s="139"/>
      <c r="G216" s="1">
        <f t="shared" si="5"/>
        <v>0</v>
      </c>
    </row>
    <row r="217" spans="1:7">
      <c r="A217" s="79" t="s">
        <v>689</v>
      </c>
      <c r="B217" s="82" t="s">
        <v>761</v>
      </c>
      <c r="C217" s="79" t="s">
        <v>690</v>
      </c>
      <c r="D217" s="47">
        <v>2.5</v>
      </c>
      <c r="E217" s="43">
        <v>185</v>
      </c>
      <c r="F217" s="102"/>
      <c r="G217" s="1">
        <f t="shared" si="5"/>
        <v>0</v>
      </c>
    </row>
    <row r="218" spans="1:7">
      <c r="A218" s="79" t="s">
        <v>691</v>
      </c>
      <c r="B218" s="82" t="s">
        <v>761</v>
      </c>
      <c r="C218" s="79" t="s">
        <v>692</v>
      </c>
      <c r="D218" s="47">
        <v>2.5</v>
      </c>
      <c r="E218" s="43">
        <v>185</v>
      </c>
      <c r="F218" s="102"/>
      <c r="G218" s="1">
        <f t="shared" si="5"/>
        <v>0</v>
      </c>
    </row>
    <row r="219" spans="1:7">
      <c r="A219" s="79" t="s">
        <v>693</v>
      </c>
      <c r="B219" s="82" t="s">
        <v>761</v>
      </c>
      <c r="C219" s="79" t="s">
        <v>694</v>
      </c>
      <c r="D219" s="47">
        <v>2.5</v>
      </c>
      <c r="E219" s="43">
        <v>185</v>
      </c>
      <c r="F219" s="102"/>
      <c r="G219" s="1">
        <f t="shared" si="5"/>
        <v>0</v>
      </c>
    </row>
    <row r="220" spans="1:7">
      <c r="A220" s="81" t="s">
        <v>695</v>
      </c>
      <c r="B220" s="80" t="s">
        <v>44</v>
      </c>
      <c r="C220" s="62" t="s">
        <v>696</v>
      </c>
      <c r="D220" s="47">
        <v>4</v>
      </c>
      <c r="E220" s="43">
        <v>179</v>
      </c>
      <c r="F220" s="102"/>
      <c r="G220" s="1">
        <f t="shared" si="5"/>
        <v>0</v>
      </c>
    </row>
    <row r="221" spans="1:7">
      <c r="A221" s="81" t="s">
        <v>697</v>
      </c>
      <c r="B221" s="80" t="s">
        <v>44</v>
      </c>
      <c r="C221" s="62" t="s">
        <v>698</v>
      </c>
      <c r="D221" s="47">
        <v>4</v>
      </c>
      <c r="E221" s="43">
        <v>179</v>
      </c>
      <c r="F221" s="102"/>
      <c r="G221" s="1">
        <f t="shared" si="5"/>
        <v>0</v>
      </c>
    </row>
    <row r="222" spans="1:7">
      <c r="A222" s="81" t="s">
        <v>699</v>
      </c>
      <c r="B222" s="80" t="s">
        <v>44</v>
      </c>
      <c r="C222" s="62" t="s">
        <v>700</v>
      </c>
      <c r="D222" s="47">
        <v>4</v>
      </c>
      <c r="E222" s="43">
        <v>179</v>
      </c>
      <c r="F222" s="102"/>
      <c r="G222" s="1">
        <f t="shared" si="5"/>
        <v>0</v>
      </c>
    </row>
    <row r="223" spans="1:7">
      <c r="A223" s="81" t="s">
        <v>701</v>
      </c>
      <c r="B223" s="80" t="s">
        <v>44</v>
      </c>
      <c r="C223" s="62" t="s">
        <v>702</v>
      </c>
      <c r="D223" s="47">
        <v>4</v>
      </c>
      <c r="E223" s="43">
        <v>179</v>
      </c>
      <c r="F223" s="102"/>
      <c r="G223" s="1">
        <f t="shared" si="5"/>
        <v>0</v>
      </c>
    </row>
    <row r="224" spans="1:7" ht="15.75" customHeight="1">
      <c r="A224" s="81" t="s">
        <v>703</v>
      </c>
      <c r="B224" s="80" t="s">
        <v>44</v>
      </c>
      <c r="C224" s="62" t="s">
        <v>704</v>
      </c>
      <c r="D224" s="47">
        <v>4</v>
      </c>
      <c r="E224" s="43">
        <v>179</v>
      </c>
      <c r="F224" s="102"/>
      <c r="G224" s="1">
        <f t="shared" si="5"/>
        <v>0</v>
      </c>
    </row>
    <row r="225" spans="1:7" ht="15.75" customHeight="1">
      <c r="A225" s="81" t="s">
        <v>705</v>
      </c>
      <c r="B225" s="80" t="s">
        <v>44</v>
      </c>
      <c r="C225" s="62" t="s">
        <v>706</v>
      </c>
      <c r="D225" s="47">
        <v>4</v>
      </c>
      <c r="E225" s="43">
        <v>179</v>
      </c>
      <c r="F225" s="102"/>
      <c r="G225" s="1">
        <f t="shared" si="5"/>
        <v>0</v>
      </c>
    </row>
    <row r="226" spans="1:7" ht="15.75" customHeight="1">
      <c r="A226" s="81" t="s">
        <v>707</v>
      </c>
      <c r="B226" s="80" t="s">
        <v>44</v>
      </c>
      <c r="C226" s="62" t="s">
        <v>708</v>
      </c>
      <c r="D226" s="47">
        <v>4</v>
      </c>
      <c r="E226" s="43">
        <v>179</v>
      </c>
      <c r="F226" s="102"/>
      <c r="G226" s="1">
        <f t="shared" si="5"/>
        <v>0</v>
      </c>
    </row>
    <row r="227" spans="1:7">
      <c r="A227" s="81" t="s">
        <v>709</v>
      </c>
      <c r="B227" s="82" t="s">
        <v>762</v>
      </c>
      <c r="C227" s="62" t="s">
        <v>710</v>
      </c>
      <c r="D227" s="47">
        <v>2</v>
      </c>
      <c r="E227" s="43">
        <v>329</v>
      </c>
      <c r="F227" s="102"/>
      <c r="G227" s="1">
        <f t="shared" si="5"/>
        <v>0</v>
      </c>
    </row>
    <row r="228" spans="1:7" ht="16.5" customHeight="1">
      <c r="A228" s="79" t="s">
        <v>711</v>
      </c>
      <c r="B228" s="80" t="s">
        <v>78</v>
      </c>
      <c r="C228" s="83" t="s">
        <v>712</v>
      </c>
      <c r="D228" s="47">
        <v>4</v>
      </c>
      <c r="E228" s="43">
        <v>159</v>
      </c>
      <c r="F228" s="102"/>
      <c r="G228" s="1">
        <f t="shared" si="5"/>
        <v>0</v>
      </c>
    </row>
    <row r="229" spans="1:7" ht="16.5" customHeight="1">
      <c r="A229" s="79" t="s">
        <v>713</v>
      </c>
      <c r="B229" s="80" t="s">
        <v>78</v>
      </c>
      <c r="C229" s="83" t="s">
        <v>714</v>
      </c>
      <c r="D229" s="47">
        <v>4</v>
      </c>
      <c r="E229" s="43">
        <v>159</v>
      </c>
      <c r="F229" s="102"/>
      <c r="G229" s="1">
        <f t="shared" si="5"/>
        <v>0</v>
      </c>
    </row>
    <row r="230" spans="1:7" ht="16.5" customHeight="1">
      <c r="A230" s="79" t="s">
        <v>715</v>
      </c>
      <c r="B230" s="80" t="s">
        <v>78</v>
      </c>
      <c r="C230" s="83" t="s">
        <v>716</v>
      </c>
      <c r="D230" s="47">
        <v>4</v>
      </c>
      <c r="E230" s="43">
        <v>159</v>
      </c>
      <c r="F230" s="102"/>
      <c r="G230" s="1">
        <f t="shared" si="5"/>
        <v>0</v>
      </c>
    </row>
    <row r="231" spans="1:7" ht="16.5" customHeight="1">
      <c r="A231" s="79" t="s">
        <v>717</v>
      </c>
      <c r="B231" s="80" t="s">
        <v>78</v>
      </c>
      <c r="C231" s="83" t="s">
        <v>718</v>
      </c>
      <c r="D231" s="47">
        <v>4</v>
      </c>
      <c r="E231" s="43">
        <v>159</v>
      </c>
      <c r="F231" s="102"/>
      <c r="G231" s="1">
        <f t="shared" si="5"/>
        <v>0</v>
      </c>
    </row>
    <row r="232" spans="1:7" ht="16.5" customHeight="1">
      <c r="A232" s="79" t="s">
        <v>719</v>
      </c>
      <c r="B232" s="80" t="s">
        <v>78</v>
      </c>
      <c r="C232" s="83" t="s">
        <v>720</v>
      </c>
      <c r="D232" s="47">
        <v>4</v>
      </c>
      <c r="E232" s="43">
        <v>159</v>
      </c>
      <c r="F232" s="102"/>
      <c r="G232" s="1">
        <f t="shared" si="5"/>
        <v>0</v>
      </c>
    </row>
    <row r="233" spans="1:7">
      <c r="A233" s="53" t="s">
        <v>721</v>
      </c>
      <c r="B233" s="80" t="s">
        <v>722</v>
      </c>
      <c r="C233" s="84" t="s">
        <v>723</v>
      </c>
      <c r="D233" s="47">
        <v>25</v>
      </c>
      <c r="E233" s="43">
        <v>175</v>
      </c>
      <c r="F233" s="102"/>
      <c r="G233" s="1">
        <f t="shared" si="5"/>
        <v>0</v>
      </c>
    </row>
    <row r="234" spans="1:7">
      <c r="A234" s="81" t="s">
        <v>724</v>
      </c>
      <c r="B234" s="80" t="s">
        <v>414</v>
      </c>
      <c r="C234" s="83" t="s">
        <v>725</v>
      </c>
      <c r="D234" s="47">
        <v>10</v>
      </c>
      <c r="E234" s="43">
        <v>60</v>
      </c>
      <c r="F234" s="102"/>
      <c r="G234" s="1">
        <f t="shared" si="5"/>
        <v>0</v>
      </c>
    </row>
    <row r="235" spans="1:7">
      <c r="A235" s="81" t="s">
        <v>726</v>
      </c>
      <c r="B235" s="85" t="s">
        <v>414</v>
      </c>
      <c r="C235" s="83" t="s">
        <v>727</v>
      </c>
      <c r="D235" s="47">
        <v>20</v>
      </c>
      <c r="E235" s="24">
        <v>105</v>
      </c>
      <c r="F235" s="102"/>
      <c r="G235" s="1">
        <f t="shared" si="5"/>
        <v>0</v>
      </c>
    </row>
    <row r="236" spans="1:7">
      <c r="A236" s="81" t="s">
        <v>728</v>
      </c>
      <c r="B236" s="85" t="s">
        <v>761</v>
      </c>
      <c r="C236" s="86" t="s">
        <v>767</v>
      </c>
      <c r="D236" s="47">
        <v>4</v>
      </c>
      <c r="E236" s="24">
        <v>299</v>
      </c>
      <c r="F236" s="102"/>
      <c r="G236" s="1">
        <f t="shared" si="5"/>
        <v>0</v>
      </c>
    </row>
    <row r="237" spans="1:7">
      <c r="A237" s="81" t="s">
        <v>729</v>
      </c>
      <c r="B237" s="85" t="s">
        <v>761</v>
      </c>
      <c r="C237" s="86" t="s">
        <v>768</v>
      </c>
      <c r="D237" s="47">
        <v>4</v>
      </c>
      <c r="E237" s="24">
        <v>299</v>
      </c>
      <c r="F237" s="102"/>
      <c r="G237" s="1">
        <f t="shared" si="5"/>
        <v>0</v>
      </c>
    </row>
    <row r="238" spans="1:7">
      <c r="A238" s="81" t="s">
        <v>730</v>
      </c>
      <c r="B238" s="87" t="s">
        <v>761</v>
      </c>
      <c r="C238" s="86" t="s">
        <v>731</v>
      </c>
      <c r="D238" s="47">
        <v>4</v>
      </c>
      <c r="E238" s="24">
        <v>299</v>
      </c>
      <c r="F238" s="102"/>
      <c r="G238" s="1">
        <f t="shared" si="5"/>
        <v>0</v>
      </c>
    </row>
    <row r="239" spans="1:7">
      <c r="A239" s="79" t="s">
        <v>732</v>
      </c>
      <c r="B239" s="85" t="s">
        <v>761</v>
      </c>
      <c r="C239" s="83" t="s">
        <v>733</v>
      </c>
      <c r="D239" s="47">
        <v>3</v>
      </c>
      <c r="E239" s="24">
        <v>189</v>
      </c>
      <c r="F239" s="102"/>
      <c r="G239" s="1">
        <f t="shared" si="5"/>
        <v>0</v>
      </c>
    </row>
    <row r="240" spans="1:7">
      <c r="A240" s="79" t="s">
        <v>734</v>
      </c>
      <c r="B240" s="85" t="s">
        <v>761</v>
      </c>
      <c r="C240" s="83" t="s">
        <v>735</v>
      </c>
      <c r="D240" s="47">
        <v>3</v>
      </c>
      <c r="E240" s="24">
        <v>189</v>
      </c>
      <c r="F240" s="102"/>
      <c r="G240" s="1">
        <f t="shared" si="5"/>
        <v>0</v>
      </c>
    </row>
    <row r="241" spans="1:7">
      <c r="A241" s="79" t="s">
        <v>736</v>
      </c>
      <c r="B241" s="85" t="s">
        <v>761</v>
      </c>
      <c r="C241" s="83" t="s">
        <v>737</v>
      </c>
      <c r="D241" s="47">
        <v>3</v>
      </c>
      <c r="E241" s="24">
        <v>189</v>
      </c>
      <c r="F241" s="102"/>
      <c r="G241" s="1">
        <f t="shared" si="5"/>
        <v>0</v>
      </c>
    </row>
    <row r="242" spans="1:7">
      <c r="A242" s="135" t="s">
        <v>738</v>
      </c>
      <c r="B242" s="140" t="s">
        <v>739</v>
      </c>
      <c r="C242" s="141" t="s">
        <v>763</v>
      </c>
      <c r="D242" s="142">
        <v>2</v>
      </c>
      <c r="E242" s="143">
        <v>48</v>
      </c>
      <c r="F242" s="103"/>
      <c r="G242" s="1">
        <f t="shared" si="5"/>
        <v>0</v>
      </c>
    </row>
    <row r="243" spans="1:7" ht="30" customHeight="1">
      <c r="A243" s="79" t="s">
        <v>740</v>
      </c>
      <c r="B243" s="80" t="s">
        <v>8</v>
      </c>
      <c r="C243" s="86" t="s">
        <v>903</v>
      </c>
      <c r="D243" s="88">
        <v>5</v>
      </c>
      <c r="E243" s="24"/>
      <c r="F243" s="102"/>
      <c r="G243" s="1">
        <f t="shared" si="5"/>
        <v>0</v>
      </c>
    </row>
    <row r="244" spans="1:7">
      <c r="A244" s="79" t="s">
        <v>741</v>
      </c>
      <c r="B244" s="85" t="s">
        <v>265</v>
      </c>
      <c r="C244" s="86" t="s">
        <v>764</v>
      </c>
      <c r="D244" s="88">
        <v>58</v>
      </c>
      <c r="E244" s="24"/>
      <c r="F244" s="102"/>
      <c r="G244" s="1">
        <f t="shared" ref="G244" si="6">F244*E244</f>
        <v>0</v>
      </c>
    </row>
    <row r="245" spans="1:7">
      <c r="A245" s="79" t="s">
        <v>923</v>
      </c>
      <c r="B245" s="87" t="s">
        <v>8</v>
      </c>
      <c r="C245" s="86" t="s">
        <v>924</v>
      </c>
      <c r="D245" s="88">
        <v>9.5</v>
      </c>
      <c r="E245" s="24"/>
      <c r="F245" s="102"/>
      <c r="G245" s="1">
        <f t="shared" ref="G245" si="7">F245*E245</f>
        <v>0</v>
      </c>
    </row>
    <row r="246" spans="1:7">
      <c r="A246" s="287" t="s">
        <v>400</v>
      </c>
      <c r="B246" s="288"/>
      <c r="C246" s="289"/>
      <c r="D246" s="89" t="s">
        <v>742</v>
      </c>
      <c r="E246" s="90">
        <v>7.0000000000000007E-2</v>
      </c>
      <c r="F246" s="104">
        <f>SUM(G58:G241)</f>
        <v>0</v>
      </c>
      <c r="G246" s="44">
        <f>F246*1.07</f>
        <v>0</v>
      </c>
    </row>
    <row r="247" spans="1:7">
      <c r="A247" s="283" t="s">
        <v>765</v>
      </c>
      <c r="B247" s="274"/>
      <c r="C247" s="274"/>
      <c r="D247" s="274"/>
      <c r="E247" s="274"/>
      <c r="F247" s="274"/>
      <c r="G247" s="274"/>
    </row>
    <row r="248" spans="1:7">
      <c r="A248" s="283" t="s">
        <v>766</v>
      </c>
      <c r="B248" s="274"/>
      <c r="C248" s="274"/>
      <c r="D248" s="274"/>
      <c r="E248" s="274"/>
      <c r="F248" s="274"/>
      <c r="G248" s="274"/>
    </row>
    <row r="249" spans="1:7">
      <c r="A249" s="274" t="s">
        <v>743</v>
      </c>
      <c r="B249" s="274"/>
      <c r="C249" s="274"/>
      <c r="D249" s="274"/>
      <c r="E249" s="274"/>
      <c r="F249" s="274"/>
      <c r="G249" s="274"/>
    </row>
    <row r="250" spans="1:7">
      <c r="A250" s="274" t="s">
        <v>744</v>
      </c>
      <c r="B250" s="274"/>
      <c r="C250" s="274"/>
      <c r="D250" s="274"/>
      <c r="E250" s="274"/>
      <c r="F250" s="274"/>
      <c r="G250" s="274"/>
    </row>
    <row r="251" spans="1:7">
      <c r="A251" s="274" t="s">
        <v>745</v>
      </c>
      <c r="B251" s="274"/>
      <c r="C251" s="274"/>
      <c r="D251" s="274"/>
      <c r="E251" s="274"/>
      <c r="F251" s="274"/>
      <c r="G251" s="274"/>
    </row>
    <row r="252" spans="1:7">
      <c r="A252" s="274" t="s">
        <v>4</v>
      </c>
      <c r="B252" s="274"/>
      <c r="C252" s="274"/>
      <c r="D252" s="274"/>
      <c r="E252" s="274"/>
      <c r="F252" s="274"/>
      <c r="G252" s="274"/>
    </row>
    <row r="253" spans="1:7">
      <c r="A253" s="274" t="s">
        <v>5</v>
      </c>
      <c r="B253" s="274"/>
      <c r="C253" s="274"/>
      <c r="D253" s="274"/>
      <c r="E253" s="274"/>
      <c r="F253" s="274"/>
      <c r="G253" s="274"/>
    </row>
    <row r="254" spans="1:7">
      <c r="A254" s="275" t="s">
        <v>746</v>
      </c>
      <c r="B254" s="275"/>
      <c r="C254" s="275"/>
      <c r="D254" s="275"/>
      <c r="E254" s="275"/>
      <c r="F254" s="275"/>
      <c r="G254" s="275"/>
    </row>
    <row r="255" spans="1:7">
      <c r="A255" s="8"/>
      <c r="B255" s="8"/>
      <c r="C255" s="8"/>
      <c r="D255" s="91"/>
      <c r="E255" s="91"/>
      <c r="F255" s="105"/>
      <c r="G255" s="92"/>
    </row>
  </sheetData>
  <mergeCells count="39">
    <mergeCell ref="A253:G253"/>
    <mergeCell ref="A254:G254"/>
    <mergeCell ref="A39:G39"/>
    <mergeCell ref="A37:G38"/>
    <mergeCell ref="A248:G248"/>
    <mergeCell ref="A249:G249"/>
    <mergeCell ref="A250:G250"/>
    <mergeCell ref="A251:G251"/>
    <mergeCell ref="A252:G252"/>
    <mergeCell ref="A156:G156"/>
    <mergeCell ref="A179:G179"/>
    <mergeCell ref="A215:G215"/>
    <mergeCell ref="A246:C246"/>
    <mergeCell ref="A247:G247"/>
    <mergeCell ref="A41:G42"/>
    <mergeCell ref="A43:G43"/>
    <mergeCell ref="A67:G67"/>
    <mergeCell ref="A99:G99"/>
    <mergeCell ref="A100:G100"/>
    <mergeCell ref="A32:G32"/>
    <mergeCell ref="A33:G33"/>
    <mergeCell ref="A34:G34"/>
    <mergeCell ref="A35:G35"/>
    <mergeCell ref="C28:G29"/>
    <mergeCell ref="A22:G22"/>
    <mergeCell ref="C24:G24"/>
    <mergeCell ref="C25:G25"/>
    <mergeCell ref="C26:G26"/>
    <mergeCell ref="C27:G27"/>
    <mergeCell ref="A17:G17"/>
    <mergeCell ref="A18:G18"/>
    <mergeCell ref="A19:G19"/>
    <mergeCell ref="A20:G20"/>
    <mergeCell ref="A21:G21"/>
    <mergeCell ref="A12:G12"/>
    <mergeCell ref="A13:G13"/>
    <mergeCell ref="A14:G14"/>
    <mergeCell ref="A15:G15"/>
    <mergeCell ref="A16:G16"/>
  </mergeCells>
  <dataValidations count="1">
    <dataValidation type="textLength" allowBlank="1" showInputMessage="1" showErrorMessage="1" errorTitle="错误" error="输入的文字不允许超过限定的【150】个字符" sqref="A130:A145 C130:C145">
      <formula1>0</formula1>
      <formula2>150</formula2>
    </dataValidation>
  </dataValidations>
  <hyperlinks>
    <hyperlink ref="A20" r:id="rId1"/>
    <hyperlink ref="A33:G33" r:id="rId2" display="facebook.com/casabella.pyrotechnics"/>
    <hyperlink ref="A34:G34" r:id="rId3" display="https://www.youtube.com/c/casabellapyrotechnics"/>
    <hyperlink ref="A35:G35" r:id="rId4" display="google.com/+CasabellaPyrotechnics"/>
    <hyperlink ref="A32:G32" r:id="rId5" display="Visit our website by going to www.casapyro.com"/>
    <hyperlink ref="C213" r:id="rId6"/>
    <hyperlink ref="C212" r:id="rId7"/>
    <hyperlink ref="C78" r:id="rId8"/>
    <hyperlink ref="C70" r:id="rId9"/>
    <hyperlink ref="C71" r:id="rId10"/>
    <hyperlink ref="C72" r:id="rId11"/>
    <hyperlink ref="C83" r:id="rId12"/>
    <hyperlink ref="C158" r:id="rId13"/>
    <hyperlink ref="C163" r:id="rId14"/>
    <hyperlink ref="C161" r:id="rId15"/>
    <hyperlink ref="C164" r:id="rId16"/>
    <hyperlink ref="C165" r:id="rId17"/>
    <hyperlink ref="C162" r:id="rId18"/>
    <hyperlink ref="C160" r:id="rId19"/>
    <hyperlink ref="C157" r:id="rId20"/>
    <hyperlink ref="C159" r:id="rId21"/>
    <hyperlink ref="C98" r:id="rId22"/>
    <hyperlink ref="C97" r:id="rId23"/>
  </hyperlinks>
  <pageMargins left="0.7" right="0.7" top="0.75" bottom="0.75" header="0.3" footer="0.3"/>
  <pageSetup orientation="portrait" horizontalDpi="300" verticalDpi="300" r:id="rId24"/>
  <drawing r:id="rId25"/>
</worksheet>
</file>

<file path=xl/worksheets/sheet3.xml><?xml version="1.0" encoding="utf-8"?>
<worksheet xmlns="http://schemas.openxmlformats.org/spreadsheetml/2006/main" xmlns:r="http://schemas.openxmlformats.org/officeDocument/2006/relationships">
  <dimension ref="A2:A13"/>
  <sheetViews>
    <sheetView workbookViewId="0">
      <selection activeCell="L2" sqref="L2"/>
    </sheetView>
  </sheetViews>
  <sheetFormatPr defaultRowHeight="15"/>
  <cols>
    <col min="1" max="1" width="44.7109375" style="7" customWidth="1"/>
  </cols>
  <sheetData>
    <row r="2" spans="1:1">
      <c r="A2"/>
    </row>
    <row r="3" spans="1:1">
      <c r="A3" t="s">
        <v>973</v>
      </c>
    </row>
    <row r="4" spans="1:1">
      <c r="A4" t="s">
        <v>974</v>
      </c>
    </row>
    <row r="5" spans="1:1">
      <c r="A5" t="s">
        <v>975</v>
      </c>
    </row>
    <row r="6" spans="1:1">
      <c r="A6" t="s">
        <v>976</v>
      </c>
    </row>
    <row r="7" spans="1:1">
      <c r="A7"/>
    </row>
    <row r="8" spans="1:1">
      <c r="A8"/>
    </row>
    <row r="9" spans="1:1">
      <c r="A9" t="s">
        <v>977</v>
      </c>
    </row>
    <row r="10" spans="1:1">
      <c r="A10" t="s">
        <v>978</v>
      </c>
    </row>
    <row r="11" spans="1:1">
      <c r="A11" t="s">
        <v>979</v>
      </c>
    </row>
    <row r="12" spans="1:1">
      <c r="A12" t="s">
        <v>980</v>
      </c>
    </row>
    <row r="13" spans="1:1">
      <c r="A13" t="s">
        <v>981</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Sheet3!_GoBack</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Casabella</dc:creator>
  <cp:lastModifiedBy>CasaPyro</cp:lastModifiedBy>
  <cp:lastPrinted>2018-03-23T18:10:58Z</cp:lastPrinted>
  <dcterms:created xsi:type="dcterms:W3CDTF">2014-05-14T02:16:20Z</dcterms:created>
  <dcterms:modified xsi:type="dcterms:W3CDTF">2018-03-23T18:11:06Z</dcterms:modified>
</cp:coreProperties>
</file>